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1730" activeTab="0"/>
  </bookViews>
  <sheets>
    <sheet name="Лист3" sheetId="1" r:id="rId1"/>
  </sheets>
  <definedNames>
    <definedName name="_xlnm.Print_Area" localSheetId="0">'Лист3'!$A$1:$G$43</definedName>
  </definedNames>
  <calcPr fullCalcOnLoad="1"/>
</workbook>
</file>

<file path=xl/sharedStrings.xml><?xml version="1.0" encoding="utf-8"?>
<sst xmlns="http://schemas.openxmlformats.org/spreadsheetml/2006/main" count="449" uniqueCount="138">
  <si>
    <t>(тыс. рублей)</t>
  </si>
  <si>
    <t>№ строки</t>
  </si>
  <si>
    <t>Целевая статья</t>
  </si>
  <si>
    <t>Вид расходов</t>
  </si>
  <si>
    <t>Раздел, подраздел</t>
  </si>
  <si>
    <t>1</t>
  </si>
  <si>
    <t>2</t>
  </si>
  <si>
    <t>3</t>
  </si>
  <si>
    <t>4</t>
  </si>
  <si>
    <t>5</t>
  </si>
  <si>
    <t/>
  </si>
  <si>
    <t>0310</t>
  </si>
  <si>
    <t>0409</t>
  </si>
  <si>
    <t>0502</t>
  </si>
  <si>
    <t>540</t>
  </si>
  <si>
    <t>0503</t>
  </si>
  <si>
    <t>0801</t>
  </si>
  <si>
    <t>0104</t>
  </si>
  <si>
    <t>0113</t>
  </si>
  <si>
    <t>240</t>
  </si>
  <si>
    <t>120</t>
  </si>
  <si>
    <t>0314</t>
  </si>
  <si>
    <t>0106</t>
  </si>
  <si>
    <t>0100000000</t>
  </si>
  <si>
    <t>0110000000</t>
  </si>
  <si>
    <t>0110080710</t>
  </si>
  <si>
    <t>0120000000</t>
  </si>
  <si>
    <t>0120080720</t>
  </si>
  <si>
    <t>0130000000</t>
  </si>
  <si>
    <t>0130080740</t>
  </si>
  <si>
    <t>0130080750</t>
  </si>
  <si>
    <t>0140000000</t>
  </si>
  <si>
    <t>0140080040</t>
  </si>
  <si>
    <t>0140080050</t>
  </si>
  <si>
    <t>0140080350</t>
  </si>
  <si>
    <t>0200000000</t>
  </si>
  <si>
    <t>0210000000</t>
  </si>
  <si>
    <t>0210080350</t>
  </si>
  <si>
    <t>0210080800</t>
  </si>
  <si>
    <t>01100S4120</t>
  </si>
  <si>
    <t>Наименование КЦСР</t>
  </si>
  <si>
    <t xml:space="preserve">Программные расходы всего </t>
  </si>
  <si>
    <t>6</t>
  </si>
  <si>
    <t>0130080760</t>
  </si>
  <si>
    <t>0505</t>
  </si>
  <si>
    <t>0110080700</t>
  </si>
  <si>
    <t>0150080420</t>
  </si>
  <si>
    <t>850</t>
  </si>
  <si>
    <t>Уплата налогов, сборов и иных платежей</t>
  </si>
  <si>
    <t>0150000000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</si>
  <si>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</si>
  <si>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</si>
  <si>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Подпрограмма «Дорожный фонд МО Авдинский сельсовет»</t>
  </si>
  <si>
    <t>Попрограмма "Жилищно-коммунальная инфраструктура МО Авдинский сельсовет"</t>
  </si>
  <si>
    <t>Подпрограмма "Создание условий для эффективного функционирования системы органов местного самоуправления" Программы"Поселок наш родной -МО Авдинский сельсовет"</t>
  </si>
  <si>
    <t>Переданные полномочия в области культуры в рамках подпрограммы   "Развитие культурного потенциала населения" муниципальной программы Авдинского сельсовета "РАЗВИТИЕ КУЛЬТУРЫ"</t>
  </si>
  <si>
    <t xml:space="preserve">Плановые назначения </t>
  </si>
  <si>
    <t xml:space="preserve">Исполнено </t>
  </si>
  <si>
    <t>0140080130</t>
  </si>
  <si>
    <t>310</t>
  </si>
  <si>
    <t>1001</t>
  </si>
  <si>
    <t>0110027240</t>
  </si>
  <si>
    <t>0130027240</t>
  </si>
  <si>
    <t>0160000000</t>
  </si>
  <si>
    <t>0160080050</t>
  </si>
  <si>
    <t>0160080750</t>
  </si>
  <si>
    <t>Расходы на частичную компенсацию расходов на повышение оплаты труда отдельным категориям работников бюджетной сферы в рамках подпрограммы  «Создание условий для эффективного функционирования системы органов местного самоуправления" муниципальной программы "Поселок наш родной – МО Авдинский сельсовет"</t>
  </si>
  <si>
    <t>0140027240</t>
  </si>
  <si>
    <t>Содействие развитию налогового потенциала в рамках подпрограммы "Защита населения и территории МО Авдинский сельсовет от чрезвычайных ситуаций природного и техногенного характера" муниципальной программы "Поселок мой родной МО Авдинский сельсовет"</t>
  </si>
  <si>
    <t>0110077450</t>
  </si>
  <si>
    <t>0120075080</t>
  </si>
  <si>
    <t>01200S5090</t>
  </si>
  <si>
    <t>0110010340</t>
  </si>
  <si>
    <t>Расходы, связанные с увеличением с 1 июня 2022 года региональных выплат в рамках подпрограммы «Защита населения и территории МО Авдинский сельсовет от чрезвычайных ситуаций природного и техногенного характера» муниципальной программы "Поселок наш родной – МО Авдинский сельсовет"</t>
  </si>
  <si>
    <t>0130010340</t>
  </si>
  <si>
    <t>Расходы, связанные с увеличением с 1 июня 2022 года региональных выплат в рамках подпрограммы "Жилищно-коммунальная инфраструктура МО Авдинский сельсовет" муниципальной программы "Поселок наш родной – МО Авдинский сельсовет"</t>
  </si>
  <si>
    <t>Сводный отчет о реализации муниципальных программ Авдинского сельсовета за  2022 год</t>
  </si>
  <si>
    <t>Программные расходы</t>
  </si>
  <si>
    <t>Муниципальная программа Авдинского сельсовета "Поселок наш родной - МО Авдинский сельсовет"</t>
  </si>
  <si>
    <t>Подпрограмма «Защита населения и территории МО Авдинский сельсовет от чрезвычайных ситуаций природного и техногенного характера»</t>
  </si>
  <si>
    <t>100</t>
  </si>
  <si>
    <t>Расходы на выплаты персоналу государственных (муниципальных) органов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</si>
  <si>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</si>
  <si>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</si>
  <si>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пожарная безопасность</t>
  </si>
  <si>
    <t>Расходы на частичную компенсацию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в рамках подпрограммы «Защита населения и территории МО Авдинский сельсовет от чрезвычайных ситуаций природного и техногенного характера» муниципальной программы "Поселок наш родной – МО Авдинский сельсовет"</t>
  </si>
  <si>
    <t>200</t>
  </si>
  <si>
    <t>Иные закупки товаров, работ и услуг для обеспечения государственных (муниципальных) нужд</t>
  </si>
  <si>
    <t>Обеспечение деятельности (оказание услуг) в рамках подпрограммы «Защита населения и территории МО Авдинский сельсовет от чрезвычайных ситуаций природного и тенхногенного характера» муниципальной программы  "Поселок наш родной - МО Авдинский сельсовет"</t>
  </si>
  <si>
    <t>Обеспечение пожарной безопасности в рамках подпрограммы «Защита населения и территории МО Авдинский сельсовет от чрезвычайных ситуаций природного и тенхногенного характера» муниципальной программы  "Поселок наш родной - МО Авдинский сельсовет"</t>
  </si>
  <si>
    <t>Обеспечение пожарной безопасности</t>
  </si>
  <si>
    <t>Обеспечение первичных мер пожарной безопасности в рамках подпрограммы в рамках подпрограммы «Защита населения и территории МО Авдинский сельсовет от чрезвычайных ситуаций природного и техногенного характера муниципальной» программы «Поселок наш родной - МО Авдинский сельсовет»</t>
  </si>
  <si>
    <t>Содержание автомобильных дорог общего пользования за счет средств дорожного фонда Авдинского сельсовета в рамках подпрограммы «Дорожный фонд МО Авдинский сельсовет» муниципальной программы Авдинского сельсовета "Поселок наш родной - МО Авдинский сельсовет"</t>
  </si>
  <si>
    <t>Национальная экономика</t>
  </si>
  <si>
    <t>0400</t>
  </si>
  <si>
    <t>Дорожное хозяйство (дорожные фонды)</t>
  </si>
  <si>
    <t>Субсидии и софинансирование субсидии бюджетам муниципальных образований на содержание автомобильных дорог общего пользования местного значения в рамках подпрограммы «Дорожный фонд МО Авдинский сельсовет» муниципальной программы Авдинского сельсовета "Поселок наш родной - МО Авдинский сельсовет"</t>
  </si>
  <si>
    <t>Расходы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«Дорожный фонд МО Авдинский сельсовет» муниципальной программы Авдинского сельсовета "Поселок наш родной"</t>
  </si>
  <si>
    <t>Жилищно- коммунальное хозяйство</t>
  </si>
  <si>
    <t>0500</t>
  </si>
  <si>
    <t>Другие вопросы в области жилищно-коммунального хозяйства</t>
  </si>
  <si>
    <t>Расходы на частичную компенсацию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в рамках подпрограммы "Жилищно-коммунальная инфраструктура МО Авдинский сельсовет" муниципальной программы "Поселок наш родной – МО Авдинский сельсовет"</t>
  </si>
  <si>
    <t>Обеспечение деятельности (оказание услуг ) в области ЖКХ в рамках подпрограммы "Жилищно-коммунальная инфраструктура МО Авдинский сельсовет" муниципальной программы Авдинского сельсовета "Поселок наш родной - МО Авдинский сельсовет"</t>
  </si>
  <si>
    <t>Коммунальное хозяйство</t>
  </si>
  <si>
    <t>Обеспечение деятельности (оказание услуг ) в области благоустройства в рамках подпрограммы "Жилищно-коммунальная инфраструктура МО Авдинский сельсовет" муниципальной программы Авдинского сельсовета "Поселок наш родной - МО Авдинский сельсовет"</t>
  </si>
  <si>
    <t>Благоустройство</t>
  </si>
  <si>
    <t>Обеспечение деятельности (оказание услуг) подведомственных учреждений  в рамках подпрограммы   "Жилищно-коммунальная инфраструктура МО Авдинский сельсовет" муниципальной программы Авдинского сельсовета "Поселок наш родной - МО Авдинский сельсовет"</t>
  </si>
  <si>
    <t>Общегосударственные вопросы</t>
  </si>
  <si>
    <t>0100</t>
  </si>
  <si>
    <t>Другие общегосударственные вопросы</t>
  </si>
  <si>
    <t>Руководство и управление в сфере установленных функций органов местного самоуправления в рамках подпрограммы  «Создание условий для эффективного функционирования системы органов местного самоуправлени" муниципальной программы Авдинского сельсовета "Поселок наш родной - МО Авдинский сельсовет"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</si>
  <si>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</si>
  <si>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межбюджетные ассигнования</t>
  </si>
  <si>
    <t>800</t>
  </si>
  <si>
    <t>Ежемесячные доплаты к пенсиям муниципальных служащих с учетом расходов на оплату по доставке и пересылке в рамках подпрограммы  «Создание условий для эффективного функционирования системы органов местного самоуправления " муниципальной программы Авдинского сельсовета"Поселок наш родной - МО Авдинский сельсовет"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</si>
  <si>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</si>
  <si>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</si>
  <si>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</si>
  <si>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Социальная политика</t>
  </si>
  <si>
    <t>1000</t>
  </si>
  <si>
    <t>Пенсионное обеспечение</t>
  </si>
  <si>
    <t>Переданные полномочия в области внешнего муниципального финансового контроля в рамках подпрограммы   «Создание условий для эффективного функционирования системы органов местного самоуправлени" муниципальной программы Авдинского сельсовета "Поселок наш родной - МО Авдинский сельсовет"</t>
  </si>
  <si>
    <t>Межбюджетные трансферты</t>
  </si>
  <si>
    <t>500</t>
  </si>
  <si>
    <t>Иные межбюджетные трансферты</t>
  </si>
  <si>
    <t>Обеспечение деятельности финансовых, налоговых и таможенных органов и органов финансового(финансово-бюджетного) надзора</t>
  </si>
  <si>
    <t>Комплексные меры по профилактике терроризма и экстремизма на территории МО Авдинский сельсовет</t>
  </si>
  <si>
    <t>Мероприятия направленные на предотвращение терроризма и экстремизма в границах поскеления</t>
  </si>
  <si>
    <t>Другие вопросы в области национальной безопасности и правоохранительной деятельности</t>
  </si>
  <si>
    <t>Подпрограмма "Энергосбережение и повышение энергоэффективности МО Авдинский сельсовет" в рамках муниципальной Программы"Поселок наш родной -МО Авдинский сельсовет"</t>
  </si>
  <si>
    <t>Руководство и управление в сфере установленных функций органов местного самоуправления в рамках подпрограммы  "Энергосбережение и повышение энергоэффективности МО Авдинский сельсовет" муниципальной Программы"Поселок наш родной -МО Авдинский сельсовет</t>
  </si>
  <si>
    <t>Обеспечение деятельности (оказание услуг ) в области благоустройства в рамках подпрограммы "Энергосбережение и повышение энергоэффективности МО Авдинский сельсовет" муниципальной Программы"Поселок наш родной -МО Авдинский сельсовет</t>
  </si>
  <si>
    <t>Муниципальная программа Авдинского сельсовета "Развитие культуры"</t>
  </si>
  <si>
    <t>Подограмма "Развитие культурного потенциала населения"</t>
  </si>
  <si>
    <t>Культура, кинематография</t>
  </si>
  <si>
    <t>0800</t>
  </si>
  <si>
    <t>Культура</t>
  </si>
  <si>
    <t>Обеспечение деятельности (оказание услуг) подведомственных учреждений культуры (клубы) в рамках подпрограммы «Развитие культурного потенциала населения» муниципальной программы Авдинского сельсовета «Развитие культуры»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</si>
</sst>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  <numFmt numFmtId="190" formatCode="?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46">
    <font>
      <sz val="10"/>
      <name val="Arial"/>
      <family val="0"/>
    </font>
    <font>
      <sz val="10"/>
      <name val="Times New Roman"/>
      <family val="1"/>
    </font>
    <font>
      <sz val="8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5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9" tint="0.5999900102615356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4">
    <xf numFmtId="0" fontId="0" fillId="0" borderId="0" xfId="0" applyAlignment="1">
      <alignment/>
    </xf>
    <xf numFmtId="49" fontId="1" fillId="0" borderId="0" xfId="0" applyNumberFormat="1" applyFont="1" applyFill="1" applyAlignment="1">
      <alignment horizontal="center" vertical="top"/>
    </xf>
    <xf numFmtId="0" fontId="1" fillId="0" borderId="0" xfId="0" applyNumberFormat="1" applyFont="1" applyFill="1" applyAlignment="1">
      <alignment/>
    </xf>
    <xf numFmtId="49" fontId="3" fillId="0" borderId="10" xfId="0" applyNumberFormat="1" applyFont="1" applyFill="1" applyBorder="1" applyAlignment="1">
      <alignment horizontal="center" vertical="top" wrapText="1"/>
    </xf>
    <xf numFmtId="49" fontId="0" fillId="0" borderId="0" xfId="0" applyNumberFormat="1" applyAlignment="1">
      <alignment/>
    </xf>
    <xf numFmtId="1" fontId="3" fillId="0" borderId="10" xfId="0" applyNumberFormat="1" applyFont="1" applyFill="1" applyBorder="1" applyAlignment="1">
      <alignment horizontal="center" vertical="top" wrapText="1"/>
    </xf>
    <xf numFmtId="2" fontId="3" fillId="0" borderId="0" xfId="0" applyNumberFormat="1" applyFont="1" applyAlignment="1">
      <alignment/>
    </xf>
    <xf numFmtId="0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88" fontId="3" fillId="0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top"/>
    </xf>
    <xf numFmtId="0" fontId="3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189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9" fontId="3" fillId="0" borderId="0" xfId="0" applyNumberFormat="1" applyFont="1" applyAlignment="1">
      <alignment horizontal="right" wrapText="1"/>
    </xf>
    <xf numFmtId="2" fontId="3" fillId="0" borderId="10" xfId="0" applyNumberFormat="1" applyFont="1" applyFill="1" applyBorder="1" applyAlignment="1">
      <alignment vertical="top" wrapText="1"/>
    </xf>
    <xf numFmtId="11" fontId="4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89" fontId="4" fillId="0" borderId="10" xfId="0" applyNumberFormat="1" applyFont="1" applyFill="1" applyBorder="1" applyAlignment="1">
      <alignment horizontal="right" vertical="center" wrapText="1"/>
    </xf>
    <xf numFmtId="189" fontId="0" fillId="0" borderId="0" xfId="0" applyNumberFormat="1" applyFill="1" applyAlignment="1">
      <alignment/>
    </xf>
    <xf numFmtId="0" fontId="45" fillId="0" borderId="0" xfId="0" applyFont="1" applyFill="1" applyAlignment="1">
      <alignment/>
    </xf>
    <xf numFmtId="1" fontId="3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49" fontId="5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189" fontId="1" fillId="0" borderId="10" xfId="0" applyNumberFormat="1" applyFont="1" applyBorder="1" applyAlignment="1">
      <alignment vertical="top" wrapText="1"/>
    </xf>
    <xf numFmtId="49" fontId="1" fillId="0" borderId="11" xfId="0" applyNumberFormat="1" applyFont="1" applyFill="1" applyBorder="1" applyAlignment="1" applyProtection="1">
      <alignment horizontal="left" vertical="center" wrapText="1"/>
      <protection/>
    </xf>
    <xf numFmtId="49" fontId="1" fillId="0" borderId="10" xfId="0" applyNumberFormat="1" applyFont="1" applyBorder="1" applyAlignment="1">
      <alignment/>
    </xf>
    <xf numFmtId="189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2" fontId="1" fillId="0" borderId="13" xfId="0" applyNumberFormat="1" applyFont="1" applyFill="1" applyBorder="1" applyAlignment="1">
      <alignment vertical="top" wrapText="1"/>
    </xf>
    <xf numFmtId="0" fontId="1" fillId="0" borderId="10" xfId="0" applyNumberFormat="1" applyFont="1" applyBorder="1" applyAlignment="1">
      <alignment vertical="top" wrapText="1"/>
    </xf>
    <xf numFmtId="49" fontId="1" fillId="0" borderId="12" xfId="0" applyNumberFormat="1" applyFont="1" applyFill="1" applyBorder="1" applyAlignment="1" applyProtection="1">
      <alignment horizontal="left" vertical="center" wrapText="1"/>
      <protection/>
    </xf>
    <xf numFmtId="189" fontId="1" fillId="0" borderId="10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 horizontal="center" vertical="center"/>
    </xf>
    <xf numFmtId="190" fontId="1" fillId="0" borderId="11" xfId="0" applyNumberFormat="1" applyFont="1" applyBorder="1" applyAlignment="1" applyProtection="1">
      <alignment horizontal="left" vertical="center" wrapText="1"/>
      <protection/>
    </xf>
    <xf numFmtId="0" fontId="1" fillId="0" borderId="10" xfId="0" applyFont="1" applyBorder="1" applyAlignment="1">
      <alignment/>
    </xf>
    <xf numFmtId="188" fontId="1" fillId="0" borderId="10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 horizontal="left"/>
    </xf>
    <xf numFmtId="49" fontId="1" fillId="0" borderId="10" xfId="0" applyNumberFormat="1" applyFont="1" applyFill="1" applyBorder="1" applyAlignment="1">
      <alignment horizontal="left" vertical="top" wrapText="1"/>
    </xf>
    <xf numFmtId="49" fontId="1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/>
    </xf>
    <xf numFmtId="189" fontId="5" fillId="0" borderId="10" xfId="0" applyNumberFormat="1" applyFont="1" applyBorder="1" applyAlignment="1">
      <alignment/>
    </xf>
    <xf numFmtId="49" fontId="1" fillId="0" borderId="10" xfId="0" applyNumberFormat="1" applyFont="1" applyFill="1" applyBorder="1" applyAlignment="1">
      <alignment/>
    </xf>
    <xf numFmtId="189" fontId="1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 horizontal="center" vertical="top" wrapText="1"/>
    </xf>
    <xf numFmtId="0" fontId="3" fillId="0" borderId="14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8"/>
  <sheetViews>
    <sheetView tabSelected="1" workbookViewId="0" topLeftCell="A1">
      <selection activeCell="G86" sqref="G86"/>
    </sheetView>
  </sheetViews>
  <sheetFormatPr defaultColWidth="9.140625" defaultRowHeight="12.75"/>
  <cols>
    <col min="1" max="1" width="6.57421875" style="13" customWidth="1"/>
    <col min="2" max="2" width="79.7109375" style="0" customWidth="1"/>
    <col min="3" max="3" width="16.421875" style="0" customWidth="1"/>
    <col min="4" max="4" width="8.00390625" style="0" customWidth="1"/>
    <col min="6" max="6" width="11.421875" style="0" customWidth="1"/>
    <col min="7" max="7" width="13.00390625" style="0" customWidth="1"/>
  </cols>
  <sheetData>
    <row r="1" spans="1:7" ht="15.75">
      <c r="A1" s="1"/>
      <c r="B1" s="2"/>
      <c r="C1" s="16"/>
      <c r="D1" s="16"/>
      <c r="E1" s="16"/>
      <c r="F1" s="16"/>
      <c r="G1" s="16"/>
    </row>
    <row r="2" spans="1:6" ht="15.75">
      <c r="A2" s="52" t="s">
        <v>76</v>
      </c>
      <c r="B2" s="52"/>
      <c r="C2" s="52"/>
      <c r="D2" s="52"/>
      <c r="E2" s="52"/>
      <c r="F2" s="52"/>
    </row>
    <row r="3" spans="1:7" ht="15.75">
      <c r="A3" s="10"/>
      <c r="B3" s="11"/>
      <c r="C3" s="12"/>
      <c r="D3" s="12"/>
      <c r="E3" s="12"/>
      <c r="F3" s="53" t="s">
        <v>0</v>
      </c>
      <c r="G3" s="53"/>
    </row>
    <row r="4" spans="1:7" ht="47.25">
      <c r="A4" s="7" t="s">
        <v>1</v>
      </c>
      <c r="B4" s="7" t="s">
        <v>40</v>
      </c>
      <c r="C4" s="8" t="s">
        <v>2</v>
      </c>
      <c r="D4" s="8" t="s">
        <v>3</v>
      </c>
      <c r="E4" s="8" t="s">
        <v>4</v>
      </c>
      <c r="F4" s="9" t="s">
        <v>56</v>
      </c>
      <c r="G4" s="9" t="s">
        <v>57</v>
      </c>
    </row>
    <row r="5" spans="1:7" ht="15.75">
      <c r="A5" s="3"/>
      <c r="B5" s="8" t="s">
        <v>5</v>
      </c>
      <c r="C5" s="8" t="s">
        <v>6</v>
      </c>
      <c r="D5" s="8" t="s">
        <v>7</v>
      </c>
      <c r="E5" s="8" t="s">
        <v>8</v>
      </c>
      <c r="F5" s="8" t="s">
        <v>9</v>
      </c>
      <c r="G5" s="8" t="s">
        <v>42</v>
      </c>
    </row>
    <row r="6" spans="1:8" s="13" customFormat="1" ht="15.75">
      <c r="A6" s="5">
        <v>1</v>
      </c>
      <c r="B6" s="18" t="s">
        <v>41</v>
      </c>
      <c r="C6" s="19"/>
      <c r="D6" s="8"/>
      <c r="E6" s="8"/>
      <c r="F6" s="20">
        <f>F7+F39</f>
        <v>8412.599999999999</v>
      </c>
      <c r="G6" s="20">
        <f>G7+G39</f>
        <v>8191.300000000001</v>
      </c>
      <c r="H6" s="21"/>
    </row>
    <row r="7" spans="1:7" s="13" customFormat="1" ht="15.75">
      <c r="A7" s="5">
        <f aca="true" t="shared" si="0" ref="A7:A42">A6+1</f>
        <v>2</v>
      </c>
      <c r="B7" s="25" t="s">
        <v>77</v>
      </c>
      <c r="C7" s="26"/>
      <c r="D7" s="26"/>
      <c r="E7" s="26"/>
      <c r="F7" s="27">
        <f>F8+F133</f>
        <v>8371.3</v>
      </c>
      <c r="G7" s="27">
        <f>G8+G133</f>
        <v>8150.000000000001</v>
      </c>
    </row>
    <row r="8" spans="1:8" s="13" customFormat="1" ht="25.5">
      <c r="A8" s="5">
        <f t="shared" si="0"/>
        <v>3</v>
      </c>
      <c r="B8" s="28" t="s">
        <v>78</v>
      </c>
      <c r="C8" s="45" t="s">
        <v>23</v>
      </c>
      <c r="D8" s="29" t="s">
        <v>10</v>
      </c>
      <c r="E8" s="29" t="s">
        <v>10</v>
      </c>
      <c r="F8" s="30">
        <f>F9+F44+F60+F86+F116+F122</f>
        <v>8050.3</v>
      </c>
      <c r="G8" s="30">
        <f>G9+G44+G60+G86+G116+G122</f>
        <v>7829.000000000001</v>
      </c>
      <c r="H8" s="21"/>
    </row>
    <row r="9" spans="1:8" s="13" customFormat="1" ht="25.5">
      <c r="A9" s="5">
        <f t="shared" si="0"/>
        <v>4</v>
      </c>
      <c r="B9" s="31" t="s">
        <v>79</v>
      </c>
      <c r="C9" s="32" t="s">
        <v>24</v>
      </c>
      <c r="D9" s="32"/>
      <c r="E9" s="32"/>
      <c r="F9" s="33">
        <f>F10+F29+F34+F38+F43+F19+F24</f>
        <v>764.4999999999999</v>
      </c>
      <c r="G9" s="33">
        <f>G10+G29+G34+G38+G43+G19+G24</f>
        <v>764.4999999999999</v>
      </c>
      <c r="H9" s="21"/>
    </row>
    <row r="10" spans="1:8" s="15" customFormat="1" ht="78.75">
      <c r="A10" s="5">
        <f t="shared" si="0"/>
        <v>5</v>
      </c>
      <c r="B10" s="17" t="s">
        <v>73</v>
      </c>
      <c r="C10" s="32" t="s">
        <v>72</v>
      </c>
      <c r="D10" s="32"/>
      <c r="E10" s="32"/>
      <c r="F10" s="33">
        <f aca="true" t="shared" si="1" ref="F10:G13">F11</f>
        <v>31.9</v>
      </c>
      <c r="G10" s="33">
        <f t="shared" si="1"/>
        <v>31.9</v>
      </c>
      <c r="H10" s="14"/>
    </row>
    <row r="11" spans="1:8" s="15" customFormat="1" ht="39.75" customHeight="1">
      <c r="A11" s="5">
        <f t="shared" si="0"/>
        <v>6</v>
      </c>
      <c r="B11" s="28" t="s">
        <v>50</v>
      </c>
      <c r="C11" s="32" t="s">
        <v>72</v>
      </c>
      <c r="D11" s="32" t="s">
        <v>80</v>
      </c>
      <c r="E11" s="32"/>
      <c r="F11" s="33">
        <f t="shared" si="1"/>
        <v>31.9</v>
      </c>
      <c r="G11" s="33">
        <f t="shared" si="1"/>
        <v>31.9</v>
      </c>
      <c r="H11" s="14"/>
    </row>
    <row r="12" spans="1:7" ht="15.75">
      <c r="A12" s="5">
        <f t="shared" si="0"/>
        <v>7</v>
      </c>
      <c r="B12" s="28" t="s">
        <v>81</v>
      </c>
      <c r="C12" s="32" t="s">
        <v>72</v>
      </c>
      <c r="D12" s="32" t="s">
        <v>20</v>
      </c>
      <c r="E12" s="32"/>
      <c r="F12" s="33">
        <f t="shared" si="1"/>
        <v>31.9</v>
      </c>
      <c r="G12" s="33">
        <f t="shared" si="1"/>
        <v>31.9</v>
      </c>
    </row>
    <row r="13" spans="1:7" ht="15.75">
      <c r="A13" s="5">
        <f t="shared" si="0"/>
        <v>8</v>
      </c>
      <c r="B13" s="34" t="s">
        <v>82</v>
      </c>
      <c r="C13" s="32" t="s">
        <v>72</v>
      </c>
      <c r="D13" s="32" t="s">
        <v>20</v>
      </c>
      <c r="E13" s="32" t="s">
        <v>83</v>
      </c>
      <c r="F13" s="33">
        <f t="shared" si="1"/>
        <v>31.9</v>
      </c>
      <c r="G13" s="33">
        <f t="shared" si="1"/>
        <v>31.9</v>
      </c>
    </row>
    <row r="14" spans="1:7" ht="25.5">
      <c r="A14" s="5">
        <f t="shared" si="0"/>
        <v>9</v>
      </c>
      <c r="B14" s="28" t="s">
        <v>84</v>
      </c>
      <c r="C14" s="32" t="s">
        <v>72</v>
      </c>
      <c r="D14" s="32" t="s">
        <v>20</v>
      </c>
      <c r="E14" s="32" t="s">
        <v>11</v>
      </c>
      <c r="F14" s="33">
        <v>31.9</v>
      </c>
      <c r="G14" s="33">
        <v>31.9</v>
      </c>
    </row>
    <row r="15" spans="1:7" ht="63.75">
      <c r="A15" s="5">
        <f t="shared" si="0"/>
        <v>10</v>
      </c>
      <c r="B15" s="35" t="s">
        <v>85</v>
      </c>
      <c r="C15" s="32" t="s">
        <v>61</v>
      </c>
      <c r="D15" s="32"/>
      <c r="E15" s="32"/>
      <c r="F15" s="33">
        <f aca="true" t="shared" si="2" ref="F15:G18">F16</f>
        <v>29.1</v>
      </c>
      <c r="G15" s="33">
        <f t="shared" si="2"/>
        <v>29.1</v>
      </c>
    </row>
    <row r="16" spans="1:7" ht="38.25">
      <c r="A16" s="5">
        <f t="shared" si="0"/>
        <v>11</v>
      </c>
      <c r="B16" s="28" t="s">
        <v>50</v>
      </c>
      <c r="C16" s="32" t="s">
        <v>61</v>
      </c>
      <c r="D16" s="32" t="s">
        <v>80</v>
      </c>
      <c r="E16" s="32"/>
      <c r="F16" s="33">
        <f t="shared" si="2"/>
        <v>29.1</v>
      </c>
      <c r="G16" s="33">
        <f t="shared" si="2"/>
        <v>29.1</v>
      </c>
    </row>
    <row r="17" spans="1:7" s="13" customFormat="1" ht="15.75">
      <c r="A17" s="5">
        <f t="shared" si="0"/>
        <v>12</v>
      </c>
      <c r="B17" s="28" t="s">
        <v>81</v>
      </c>
      <c r="C17" s="50" t="s">
        <v>61</v>
      </c>
      <c r="D17" s="50" t="s">
        <v>20</v>
      </c>
      <c r="E17" s="50"/>
      <c r="F17" s="51">
        <f t="shared" si="2"/>
        <v>29.1</v>
      </c>
      <c r="G17" s="51">
        <f t="shared" si="2"/>
        <v>29.1</v>
      </c>
    </row>
    <row r="18" spans="1:7" s="13" customFormat="1" ht="15.75">
      <c r="A18" s="5">
        <f t="shared" si="0"/>
        <v>13</v>
      </c>
      <c r="B18" s="34" t="s">
        <v>82</v>
      </c>
      <c r="C18" s="32" t="s">
        <v>61</v>
      </c>
      <c r="D18" s="32" t="s">
        <v>20</v>
      </c>
      <c r="E18" s="32" t="s">
        <v>83</v>
      </c>
      <c r="F18" s="33">
        <f t="shared" si="2"/>
        <v>29.1</v>
      </c>
      <c r="G18" s="33">
        <f t="shared" si="2"/>
        <v>29.1</v>
      </c>
    </row>
    <row r="19" spans="1:7" s="13" customFormat="1" ht="25.5">
      <c r="A19" s="5">
        <f t="shared" si="0"/>
        <v>14</v>
      </c>
      <c r="B19" s="28" t="s">
        <v>84</v>
      </c>
      <c r="C19" s="32" t="s">
        <v>61</v>
      </c>
      <c r="D19" s="32" t="s">
        <v>20</v>
      </c>
      <c r="E19" s="32" t="s">
        <v>11</v>
      </c>
      <c r="F19" s="33">
        <v>29.1</v>
      </c>
      <c r="G19" s="33">
        <v>29.1</v>
      </c>
    </row>
    <row r="20" spans="1:7" s="13" customFormat="1" ht="83.25" customHeight="1">
      <c r="A20" s="5">
        <f t="shared" si="0"/>
        <v>15</v>
      </c>
      <c r="B20" s="36" t="s">
        <v>68</v>
      </c>
      <c r="C20" s="32" t="s">
        <v>69</v>
      </c>
      <c r="D20" s="32"/>
      <c r="E20" s="32"/>
      <c r="F20" s="33">
        <f aca="true" t="shared" si="3" ref="F20:G23">F21</f>
        <v>100</v>
      </c>
      <c r="G20" s="33">
        <f t="shared" si="3"/>
        <v>100</v>
      </c>
    </row>
    <row r="21" spans="1:7" ht="15.75">
      <c r="A21" s="5">
        <v>12</v>
      </c>
      <c r="B21" s="34" t="s">
        <v>51</v>
      </c>
      <c r="C21" s="32" t="s">
        <v>69</v>
      </c>
      <c r="D21" s="32" t="s">
        <v>86</v>
      </c>
      <c r="E21" s="32"/>
      <c r="F21" s="33">
        <f t="shared" si="3"/>
        <v>100</v>
      </c>
      <c r="G21" s="33">
        <f t="shared" si="3"/>
        <v>100</v>
      </c>
    </row>
    <row r="22" spans="1:7" s="13" customFormat="1" ht="15.75">
      <c r="A22" s="5">
        <v>12</v>
      </c>
      <c r="B22" s="34" t="s">
        <v>87</v>
      </c>
      <c r="C22" s="32" t="s">
        <v>69</v>
      </c>
      <c r="D22" s="32" t="s">
        <v>19</v>
      </c>
      <c r="E22" s="32"/>
      <c r="F22" s="33">
        <f t="shared" si="3"/>
        <v>100</v>
      </c>
      <c r="G22" s="33">
        <f t="shared" si="3"/>
        <v>100</v>
      </c>
    </row>
    <row r="23" spans="1:7" ht="15.75">
      <c r="A23" s="5">
        <v>12</v>
      </c>
      <c r="B23" s="34" t="s">
        <v>82</v>
      </c>
      <c r="C23" s="32" t="s">
        <v>69</v>
      </c>
      <c r="D23" s="32" t="s">
        <v>19</v>
      </c>
      <c r="E23" s="32" t="s">
        <v>83</v>
      </c>
      <c r="F23" s="33">
        <f t="shared" si="3"/>
        <v>100</v>
      </c>
      <c r="G23" s="33">
        <f t="shared" si="3"/>
        <v>100</v>
      </c>
    </row>
    <row r="24" spans="1:7" ht="25.5">
      <c r="A24" s="5">
        <f t="shared" si="0"/>
        <v>13</v>
      </c>
      <c r="B24" s="37" t="s">
        <v>84</v>
      </c>
      <c r="C24" s="32" t="s">
        <v>69</v>
      </c>
      <c r="D24" s="32" t="s">
        <v>19</v>
      </c>
      <c r="E24" s="32" t="s">
        <v>59</v>
      </c>
      <c r="F24" s="33">
        <v>100</v>
      </c>
      <c r="G24" s="33">
        <v>100</v>
      </c>
    </row>
    <row r="25" spans="1:7" ht="38.25">
      <c r="A25" s="5">
        <f t="shared" si="0"/>
        <v>14</v>
      </c>
      <c r="B25" s="38" t="s">
        <v>88</v>
      </c>
      <c r="C25" s="32" t="s">
        <v>45</v>
      </c>
      <c r="D25" s="32"/>
      <c r="E25" s="32"/>
      <c r="F25" s="33">
        <f>F26</f>
        <v>2</v>
      </c>
      <c r="G25" s="33">
        <f>G26</f>
        <v>2</v>
      </c>
    </row>
    <row r="26" spans="1:7" ht="15.75">
      <c r="A26" s="5">
        <f t="shared" si="0"/>
        <v>15</v>
      </c>
      <c r="B26" s="34" t="s">
        <v>51</v>
      </c>
      <c r="C26" s="32" t="s">
        <v>45</v>
      </c>
      <c r="D26" s="32" t="s">
        <v>86</v>
      </c>
      <c r="E26" s="32"/>
      <c r="F26" s="33">
        <f aca="true" t="shared" si="4" ref="F26:G28">F27</f>
        <v>2</v>
      </c>
      <c r="G26" s="33">
        <f t="shared" si="4"/>
        <v>2</v>
      </c>
    </row>
    <row r="27" spans="1:7" ht="15.75">
      <c r="A27" s="5">
        <f t="shared" si="0"/>
        <v>16</v>
      </c>
      <c r="B27" s="34" t="s">
        <v>87</v>
      </c>
      <c r="C27" s="32" t="s">
        <v>45</v>
      </c>
      <c r="D27" s="32" t="s">
        <v>19</v>
      </c>
      <c r="E27" s="32"/>
      <c r="F27" s="33">
        <f t="shared" si="4"/>
        <v>2</v>
      </c>
      <c r="G27" s="33">
        <f t="shared" si="4"/>
        <v>2</v>
      </c>
    </row>
    <row r="28" spans="1:7" ht="15.75">
      <c r="A28" s="5">
        <f t="shared" si="0"/>
        <v>17</v>
      </c>
      <c r="B28" s="34" t="s">
        <v>82</v>
      </c>
      <c r="C28" s="32" t="s">
        <v>45</v>
      </c>
      <c r="D28" s="32" t="s">
        <v>19</v>
      </c>
      <c r="E28" s="32" t="s">
        <v>83</v>
      </c>
      <c r="F28" s="33">
        <f t="shared" si="4"/>
        <v>2</v>
      </c>
      <c r="G28" s="33">
        <f t="shared" si="4"/>
        <v>2</v>
      </c>
    </row>
    <row r="29" spans="1:7" ht="25.5">
      <c r="A29" s="5">
        <f t="shared" si="0"/>
        <v>18</v>
      </c>
      <c r="B29" s="37" t="s">
        <v>84</v>
      </c>
      <c r="C29" s="32" t="s">
        <v>45</v>
      </c>
      <c r="D29" s="32" t="s">
        <v>19</v>
      </c>
      <c r="E29" s="32" t="s">
        <v>59</v>
      </c>
      <c r="F29" s="33">
        <v>2</v>
      </c>
      <c r="G29" s="33">
        <v>2</v>
      </c>
    </row>
    <row r="30" spans="1:7" ht="38.25">
      <c r="A30" s="5">
        <f t="shared" si="0"/>
        <v>19</v>
      </c>
      <c r="B30" s="38" t="s">
        <v>89</v>
      </c>
      <c r="C30" s="32" t="s">
        <v>25</v>
      </c>
      <c r="D30" s="32"/>
      <c r="E30" s="32"/>
      <c r="F30" s="33">
        <f>F31+F35</f>
        <v>560.2</v>
      </c>
      <c r="G30" s="33">
        <f>G31+G35</f>
        <v>560.2</v>
      </c>
    </row>
    <row r="31" spans="1:7" ht="38.25">
      <c r="A31" s="5">
        <f t="shared" si="0"/>
        <v>20</v>
      </c>
      <c r="B31" s="28" t="s">
        <v>50</v>
      </c>
      <c r="C31" s="32" t="s">
        <v>25</v>
      </c>
      <c r="D31" s="32" t="s">
        <v>80</v>
      </c>
      <c r="E31" s="32"/>
      <c r="F31" s="33">
        <f>F32</f>
        <v>343.2</v>
      </c>
      <c r="G31" s="33">
        <f>G32</f>
        <v>343.2</v>
      </c>
    </row>
    <row r="32" spans="1:7" ht="15.75">
      <c r="A32" s="5">
        <f t="shared" si="0"/>
        <v>21</v>
      </c>
      <c r="B32" s="28" t="s">
        <v>81</v>
      </c>
      <c r="C32" s="32" t="s">
        <v>25</v>
      </c>
      <c r="D32" s="32" t="s">
        <v>20</v>
      </c>
      <c r="E32" s="32"/>
      <c r="F32" s="33">
        <f>F33</f>
        <v>343.2</v>
      </c>
      <c r="G32" s="33">
        <f>G33</f>
        <v>343.2</v>
      </c>
    </row>
    <row r="33" spans="1:7" ht="15.75">
      <c r="A33" s="5">
        <f t="shared" si="0"/>
        <v>22</v>
      </c>
      <c r="B33" s="34" t="s">
        <v>82</v>
      </c>
      <c r="C33" s="32" t="s">
        <v>25</v>
      </c>
      <c r="D33" s="32" t="s">
        <v>20</v>
      </c>
      <c r="E33" s="32" t="s">
        <v>83</v>
      </c>
      <c r="F33" s="33">
        <f>F34</f>
        <v>343.2</v>
      </c>
      <c r="G33" s="33">
        <f>G34</f>
        <v>343.2</v>
      </c>
    </row>
    <row r="34" spans="1:7" ht="25.5">
      <c r="A34" s="5">
        <f t="shared" si="0"/>
        <v>23</v>
      </c>
      <c r="B34" s="28" t="s">
        <v>84</v>
      </c>
      <c r="C34" s="32" t="s">
        <v>25</v>
      </c>
      <c r="D34" s="32" t="s">
        <v>20</v>
      </c>
      <c r="E34" s="32" t="s">
        <v>11</v>
      </c>
      <c r="F34" s="33">
        <v>343.2</v>
      </c>
      <c r="G34" s="33">
        <v>343.2</v>
      </c>
    </row>
    <row r="35" spans="1:7" ht="41.25" customHeight="1">
      <c r="A35" s="5">
        <f t="shared" si="0"/>
        <v>24</v>
      </c>
      <c r="B35" s="34" t="s">
        <v>51</v>
      </c>
      <c r="C35" s="32" t="s">
        <v>25</v>
      </c>
      <c r="D35" s="32" t="s">
        <v>86</v>
      </c>
      <c r="E35" s="32"/>
      <c r="F35" s="33">
        <f aca="true" t="shared" si="5" ref="F35:G37">F36</f>
        <v>217</v>
      </c>
      <c r="G35" s="33">
        <f t="shared" si="5"/>
        <v>217</v>
      </c>
    </row>
    <row r="36" spans="1:7" s="22" customFormat="1" ht="49.5" customHeight="1">
      <c r="A36" s="5">
        <f t="shared" si="0"/>
        <v>25</v>
      </c>
      <c r="B36" s="34" t="s">
        <v>87</v>
      </c>
      <c r="C36" s="32" t="s">
        <v>25</v>
      </c>
      <c r="D36" s="32" t="s">
        <v>19</v>
      </c>
      <c r="E36" s="32"/>
      <c r="F36" s="33">
        <f t="shared" si="5"/>
        <v>217</v>
      </c>
      <c r="G36" s="33">
        <f t="shared" si="5"/>
        <v>217</v>
      </c>
    </row>
    <row r="37" spans="1:7" ht="49.5" customHeight="1">
      <c r="A37" s="5">
        <f t="shared" si="0"/>
        <v>26</v>
      </c>
      <c r="B37" s="34" t="s">
        <v>82</v>
      </c>
      <c r="C37" s="32" t="s">
        <v>25</v>
      </c>
      <c r="D37" s="32" t="s">
        <v>19</v>
      </c>
      <c r="E37" s="32" t="s">
        <v>83</v>
      </c>
      <c r="F37" s="33">
        <f t="shared" si="5"/>
        <v>217</v>
      </c>
      <c r="G37" s="33">
        <f t="shared" si="5"/>
        <v>217</v>
      </c>
    </row>
    <row r="38" spans="1:7" ht="64.5" customHeight="1">
      <c r="A38" s="5">
        <f t="shared" si="0"/>
        <v>27</v>
      </c>
      <c r="B38" s="28" t="s">
        <v>90</v>
      </c>
      <c r="C38" s="32" t="s">
        <v>25</v>
      </c>
      <c r="D38" s="32" t="s">
        <v>19</v>
      </c>
      <c r="E38" s="32" t="s">
        <v>11</v>
      </c>
      <c r="F38" s="33">
        <v>217</v>
      </c>
      <c r="G38" s="33">
        <v>217</v>
      </c>
    </row>
    <row r="39" spans="1:7" ht="51">
      <c r="A39" s="5">
        <f t="shared" si="0"/>
        <v>28</v>
      </c>
      <c r="B39" s="36" t="s">
        <v>91</v>
      </c>
      <c r="C39" s="29" t="s">
        <v>39</v>
      </c>
      <c r="D39" s="32"/>
      <c r="E39" s="32"/>
      <c r="F39" s="39">
        <f aca="true" t="shared" si="6" ref="F39:G42">F40</f>
        <v>41.3</v>
      </c>
      <c r="G39" s="39">
        <f t="shared" si="6"/>
        <v>41.3</v>
      </c>
    </row>
    <row r="40" spans="1:7" ht="15.75">
      <c r="A40" s="5">
        <f t="shared" si="0"/>
        <v>29</v>
      </c>
      <c r="B40" s="34" t="s">
        <v>51</v>
      </c>
      <c r="C40" s="29" t="s">
        <v>39</v>
      </c>
      <c r="D40" s="32" t="s">
        <v>86</v>
      </c>
      <c r="E40" s="32"/>
      <c r="F40" s="39">
        <f t="shared" si="6"/>
        <v>41.3</v>
      </c>
      <c r="G40" s="39">
        <f t="shared" si="6"/>
        <v>41.3</v>
      </c>
    </row>
    <row r="41" spans="1:7" ht="15.75">
      <c r="A41" s="5">
        <f t="shared" si="0"/>
        <v>30</v>
      </c>
      <c r="B41" s="34" t="s">
        <v>87</v>
      </c>
      <c r="C41" s="29" t="s">
        <v>39</v>
      </c>
      <c r="D41" s="32" t="s">
        <v>19</v>
      </c>
      <c r="E41" s="32"/>
      <c r="F41" s="39">
        <f t="shared" si="6"/>
        <v>41.3</v>
      </c>
      <c r="G41" s="39">
        <f t="shared" si="6"/>
        <v>41.3</v>
      </c>
    </row>
    <row r="42" spans="1:7" ht="15.75">
      <c r="A42" s="5">
        <f t="shared" si="0"/>
        <v>31</v>
      </c>
      <c r="B42" s="34" t="s">
        <v>82</v>
      </c>
      <c r="C42" s="29" t="s">
        <v>39</v>
      </c>
      <c r="D42" s="32" t="s">
        <v>19</v>
      </c>
      <c r="E42" s="32" t="s">
        <v>83</v>
      </c>
      <c r="F42" s="39">
        <f t="shared" si="6"/>
        <v>41.3</v>
      </c>
      <c r="G42" s="39">
        <f t="shared" si="6"/>
        <v>41.3</v>
      </c>
    </row>
    <row r="43" spans="1:7" ht="15.75">
      <c r="A43" s="23"/>
      <c r="B43" s="28" t="s">
        <v>90</v>
      </c>
      <c r="C43" s="29" t="s">
        <v>39</v>
      </c>
      <c r="D43" s="32" t="s">
        <v>19</v>
      </c>
      <c r="E43" s="32" t="s">
        <v>11</v>
      </c>
      <c r="F43" s="39">
        <v>41.3</v>
      </c>
      <c r="G43" s="39">
        <v>41.3</v>
      </c>
    </row>
    <row r="44" spans="1:7" ht="15.75">
      <c r="A44" s="23"/>
      <c r="B44" s="31" t="s">
        <v>52</v>
      </c>
      <c r="C44" s="40" t="s">
        <v>26</v>
      </c>
      <c r="D44" s="32"/>
      <c r="E44" s="32"/>
      <c r="F44" s="33">
        <f>F45+F50+F55</f>
        <v>2920.8</v>
      </c>
      <c r="G44" s="33">
        <f>G45+G50+G55</f>
        <v>2862.5</v>
      </c>
    </row>
    <row r="45" spans="1:7" ht="51">
      <c r="A45" s="23"/>
      <c r="B45" s="41" t="s">
        <v>92</v>
      </c>
      <c r="C45" s="29" t="s">
        <v>27</v>
      </c>
      <c r="D45" s="32"/>
      <c r="E45" s="32"/>
      <c r="F45" s="33">
        <f aca="true" t="shared" si="7" ref="F45:G48">F46</f>
        <v>290.4</v>
      </c>
      <c r="G45" s="33">
        <f t="shared" si="7"/>
        <v>244.5</v>
      </c>
    </row>
    <row r="46" spans="1:7" ht="12.75">
      <c r="A46" s="24"/>
      <c r="B46" s="42" t="s">
        <v>51</v>
      </c>
      <c r="C46" s="29" t="s">
        <v>27</v>
      </c>
      <c r="D46" s="29" t="s">
        <v>86</v>
      </c>
      <c r="E46" s="29"/>
      <c r="F46" s="43">
        <f t="shared" si="7"/>
        <v>290.4</v>
      </c>
      <c r="G46" s="43">
        <f t="shared" si="7"/>
        <v>244.5</v>
      </c>
    </row>
    <row r="47" spans="1:7" ht="12.75">
      <c r="A47" s="24"/>
      <c r="B47" s="34" t="s">
        <v>87</v>
      </c>
      <c r="C47" s="29" t="s">
        <v>27</v>
      </c>
      <c r="D47" s="29" t="s">
        <v>19</v>
      </c>
      <c r="E47" s="29"/>
      <c r="F47" s="43">
        <f t="shared" si="7"/>
        <v>290.4</v>
      </c>
      <c r="G47" s="43">
        <f t="shared" si="7"/>
        <v>244.5</v>
      </c>
    </row>
    <row r="48" spans="1:7" ht="12.75">
      <c r="A48" s="24"/>
      <c r="B48" s="41" t="s">
        <v>93</v>
      </c>
      <c r="C48" s="32" t="s">
        <v>27</v>
      </c>
      <c r="D48" s="32" t="s">
        <v>19</v>
      </c>
      <c r="E48" s="32" t="s">
        <v>94</v>
      </c>
      <c r="F48" s="33">
        <f t="shared" si="7"/>
        <v>290.4</v>
      </c>
      <c r="G48" s="33">
        <f t="shared" si="7"/>
        <v>244.5</v>
      </c>
    </row>
    <row r="49" spans="1:7" ht="12.75">
      <c r="A49" s="24"/>
      <c r="B49" s="37" t="s">
        <v>95</v>
      </c>
      <c r="C49" s="32" t="s">
        <v>27</v>
      </c>
      <c r="D49" s="32" t="s">
        <v>19</v>
      </c>
      <c r="E49" s="32" t="s">
        <v>12</v>
      </c>
      <c r="F49" s="33">
        <v>290.4</v>
      </c>
      <c r="G49" s="33">
        <v>244.5</v>
      </c>
    </row>
    <row r="50" spans="1:7" ht="51">
      <c r="A50" s="24"/>
      <c r="B50" s="37" t="s">
        <v>96</v>
      </c>
      <c r="C50" s="29" t="s">
        <v>70</v>
      </c>
      <c r="D50" s="44"/>
      <c r="E50" s="44"/>
      <c r="F50" s="33">
        <f aca="true" t="shared" si="8" ref="F50:G53">F51</f>
        <v>145.4</v>
      </c>
      <c r="G50" s="33">
        <f t="shared" si="8"/>
        <v>145.4</v>
      </c>
    </row>
    <row r="51" spans="1:7" ht="12.75">
      <c r="A51" s="24"/>
      <c r="B51" s="34" t="s">
        <v>51</v>
      </c>
      <c r="C51" s="29" t="s">
        <v>70</v>
      </c>
      <c r="D51" s="45" t="s">
        <v>86</v>
      </c>
      <c r="E51" s="45"/>
      <c r="F51" s="33">
        <f t="shared" si="8"/>
        <v>145.4</v>
      </c>
      <c r="G51" s="33">
        <f t="shared" si="8"/>
        <v>145.4</v>
      </c>
    </row>
    <row r="52" spans="1:7" ht="12.75">
      <c r="A52" s="24"/>
      <c r="B52" s="34" t="s">
        <v>87</v>
      </c>
      <c r="C52" s="29" t="s">
        <v>70</v>
      </c>
      <c r="D52" s="45" t="s">
        <v>19</v>
      </c>
      <c r="E52" s="45"/>
      <c r="F52" s="33">
        <f t="shared" si="8"/>
        <v>145.4</v>
      </c>
      <c r="G52" s="33">
        <f t="shared" si="8"/>
        <v>145.4</v>
      </c>
    </row>
    <row r="53" spans="1:7" ht="12.75">
      <c r="A53" s="24"/>
      <c r="B53" s="41" t="s">
        <v>93</v>
      </c>
      <c r="C53" s="29" t="s">
        <v>70</v>
      </c>
      <c r="D53" s="44" t="s">
        <v>19</v>
      </c>
      <c r="E53" s="44" t="s">
        <v>94</v>
      </c>
      <c r="F53" s="33">
        <f t="shared" si="8"/>
        <v>145.4</v>
      </c>
      <c r="G53" s="33">
        <f t="shared" si="8"/>
        <v>145.4</v>
      </c>
    </row>
    <row r="54" spans="1:7" ht="12.75">
      <c r="A54" s="24"/>
      <c r="B54" s="37" t="s">
        <v>95</v>
      </c>
      <c r="C54" s="29" t="s">
        <v>70</v>
      </c>
      <c r="D54" s="44" t="s">
        <v>19</v>
      </c>
      <c r="E54" s="44" t="s">
        <v>12</v>
      </c>
      <c r="F54" s="33">
        <v>145.4</v>
      </c>
      <c r="G54" s="33">
        <v>145.4</v>
      </c>
    </row>
    <row r="55" spans="1:7" ht="51">
      <c r="A55" s="24"/>
      <c r="B55" s="37" t="s">
        <v>97</v>
      </c>
      <c r="C55" s="29" t="s">
        <v>71</v>
      </c>
      <c r="D55" s="44"/>
      <c r="E55" s="44"/>
      <c r="F55" s="33">
        <f aca="true" t="shared" si="9" ref="F55:G58">F56</f>
        <v>2485</v>
      </c>
      <c r="G55" s="33">
        <f t="shared" si="9"/>
        <v>2472.6</v>
      </c>
    </row>
    <row r="56" spans="1:7" ht="12.75">
      <c r="A56" s="24"/>
      <c r="B56" s="34" t="s">
        <v>51</v>
      </c>
      <c r="C56" s="29" t="s">
        <v>71</v>
      </c>
      <c r="D56" s="45" t="s">
        <v>86</v>
      </c>
      <c r="E56" s="45"/>
      <c r="F56" s="33">
        <f t="shared" si="9"/>
        <v>2485</v>
      </c>
      <c r="G56" s="33">
        <f t="shared" si="9"/>
        <v>2472.6</v>
      </c>
    </row>
    <row r="57" spans="1:7" ht="12.75">
      <c r="A57" s="24"/>
      <c r="B57" s="34" t="s">
        <v>87</v>
      </c>
      <c r="C57" s="29" t="s">
        <v>71</v>
      </c>
      <c r="D57" s="45" t="s">
        <v>19</v>
      </c>
      <c r="E57" s="45"/>
      <c r="F57" s="33">
        <f t="shared" si="9"/>
        <v>2485</v>
      </c>
      <c r="G57" s="33">
        <f t="shared" si="9"/>
        <v>2472.6</v>
      </c>
    </row>
    <row r="58" spans="1:7" ht="12.75">
      <c r="A58" s="24"/>
      <c r="B58" s="41" t="s">
        <v>93</v>
      </c>
      <c r="C58" s="29" t="s">
        <v>71</v>
      </c>
      <c r="D58" s="44" t="s">
        <v>19</v>
      </c>
      <c r="E58" s="44" t="s">
        <v>94</v>
      </c>
      <c r="F58" s="33">
        <f t="shared" si="9"/>
        <v>2485</v>
      </c>
      <c r="G58" s="33">
        <f t="shared" si="9"/>
        <v>2472.6</v>
      </c>
    </row>
    <row r="59" spans="1:7" ht="12.75">
      <c r="A59" s="24"/>
      <c r="B59" s="37" t="s">
        <v>95</v>
      </c>
      <c r="C59" s="29" t="s">
        <v>71</v>
      </c>
      <c r="D59" s="44" t="s">
        <v>19</v>
      </c>
      <c r="E59" s="44" t="s">
        <v>12</v>
      </c>
      <c r="F59" s="33">
        <v>2485</v>
      </c>
      <c r="G59" s="33">
        <v>2472.6</v>
      </c>
    </row>
    <row r="60" spans="1:7" ht="12.75">
      <c r="A60" s="24"/>
      <c r="B60" s="34" t="s">
        <v>53</v>
      </c>
      <c r="C60" s="32" t="s">
        <v>28</v>
      </c>
      <c r="D60" s="32"/>
      <c r="E60" s="32"/>
      <c r="F60" s="33">
        <f>F61+F71+F76+F81+F66</f>
        <v>2079.5</v>
      </c>
      <c r="G60" s="33">
        <f>G61+G71+G76+G81+G66</f>
        <v>1916.5</v>
      </c>
    </row>
    <row r="61" spans="1:7" ht="63">
      <c r="A61" s="24"/>
      <c r="B61" s="17" t="s">
        <v>75</v>
      </c>
      <c r="C61" s="32" t="s">
        <v>74</v>
      </c>
      <c r="D61" s="32"/>
      <c r="E61" s="32"/>
      <c r="F61" s="33">
        <f aca="true" t="shared" si="10" ref="F61:G64">F62</f>
        <v>38.7</v>
      </c>
      <c r="G61" s="33">
        <f t="shared" si="10"/>
        <v>38.7</v>
      </c>
    </row>
    <row r="62" spans="1:7" ht="38.25">
      <c r="A62" s="24"/>
      <c r="B62" s="28" t="s">
        <v>50</v>
      </c>
      <c r="C62" s="32" t="s">
        <v>74</v>
      </c>
      <c r="D62" s="32" t="s">
        <v>80</v>
      </c>
      <c r="E62" s="32"/>
      <c r="F62" s="33">
        <f t="shared" si="10"/>
        <v>38.7</v>
      </c>
      <c r="G62" s="33">
        <f t="shared" si="10"/>
        <v>38.7</v>
      </c>
    </row>
    <row r="63" spans="1:7" ht="12.75">
      <c r="A63" s="24"/>
      <c r="B63" s="28" t="s">
        <v>81</v>
      </c>
      <c r="C63" s="32" t="s">
        <v>74</v>
      </c>
      <c r="D63" s="32" t="s">
        <v>20</v>
      </c>
      <c r="E63" s="32"/>
      <c r="F63" s="33">
        <f t="shared" si="10"/>
        <v>38.7</v>
      </c>
      <c r="G63" s="33">
        <f t="shared" si="10"/>
        <v>38.7</v>
      </c>
    </row>
    <row r="64" spans="1:7" ht="12.75">
      <c r="A64" s="24"/>
      <c r="B64" s="34" t="s">
        <v>98</v>
      </c>
      <c r="C64" s="32" t="s">
        <v>74</v>
      </c>
      <c r="D64" s="32" t="s">
        <v>20</v>
      </c>
      <c r="E64" s="32" t="s">
        <v>99</v>
      </c>
      <c r="F64" s="33">
        <f t="shared" si="10"/>
        <v>38.7</v>
      </c>
      <c r="G64" s="33">
        <f t="shared" si="10"/>
        <v>38.7</v>
      </c>
    </row>
    <row r="65" spans="1:7" ht="12.75">
      <c r="A65" s="24"/>
      <c r="B65" s="37" t="s">
        <v>100</v>
      </c>
      <c r="C65" s="32" t="s">
        <v>74</v>
      </c>
      <c r="D65" s="32" t="s">
        <v>20</v>
      </c>
      <c r="E65" s="32" t="s">
        <v>44</v>
      </c>
      <c r="F65" s="33">
        <v>38.7</v>
      </c>
      <c r="G65" s="33">
        <v>38.7</v>
      </c>
    </row>
    <row r="66" spans="1:7" ht="63.75">
      <c r="A66" s="24"/>
      <c r="B66" s="34" t="s">
        <v>101</v>
      </c>
      <c r="C66" s="32" t="s">
        <v>62</v>
      </c>
      <c r="D66" s="32"/>
      <c r="E66" s="32"/>
      <c r="F66" s="33">
        <f aca="true" t="shared" si="11" ref="F66:G69">F67</f>
        <v>20.5</v>
      </c>
      <c r="G66" s="33">
        <f t="shared" si="11"/>
        <v>20.5</v>
      </c>
    </row>
    <row r="67" spans="1:7" ht="38.25">
      <c r="A67" s="24"/>
      <c r="B67" s="28" t="s">
        <v>50</v>
      </c>
      <c r="C67" s="32" t="s">
        <v>62</v>
      </c>
      <c r="D67" s="32" t="s">
        <v>80</v>
      </c>
      <c r="E67" s="32"/>
      <c r="F67" s="33">
        <f t="shared" si="11"/>
        <v>20.5</v>
      </c>
      <c r="G67" s="33">
        <f t="shared" si="11"/>
        <v>20.5</v>
      </c>
    </row>
    <row r="68" spans="1:7" ht="12.75">
      <c r="A68" s="24"/>
      <c r="B68" s="28" t="s">
        <v>81</v>
      </c>
      <c r="C68" s="32" t="s">
        <v>62</v>
      </c>
      <c r="D68" s="32" t="s">
        <v>20</v>
      </c>
      <c r="E68" s="32"/>
      <c r="F68" s="33">
        <f t="shared" si="11"/>
        <v>20.5</v>
      </c>
      <c r="G68" s="33">
        <f t="shared" si="11"/>
        <v>20.5</v>
      </c>
    </row>
    <row r="69" spans="1:7" ht="12.75">
      <c r="A69" s="24"/>
      <c r="B69" s="34" t="s">
        <v>98</v>
      </c>
      <c r="C69" s="32" t="s">
        <v>62</v>
      </c>
      <c r="D69" s="32" t="s">
        <v>20</v>
      </c>
      <c r="E69" s="32" t="s">
        <v>99</v>
      </c>
      <c r="F69" s="33">
        <f t="shared" si="11"/>
        <v>20.5</v>
      </c>
      <c r="G69" s="33">
        <f t="shared" si="11"/>
        <v>20.5</v>
      </c>
    </row>
    <row r="70" spans="1:7" ht="12.75">
      <c r="A70" s="24"/>
      <c r="B70" s="37" t="s">
        <v>100</v>
      </c>
      <c r="C70" s="32" t="s">
        <v>62</v>
      </c>
      <c r="D70" s="32" t="s">
        <v>20</v>
      </c>
      <c r="E70" s="32" t="s">
        <v>44</v>
      </c>
      <c r="F70" s="33">
        <v>20.5</v>
      </c>
      <c r="G70" s="33">
        <v>20.5</v>
      </c>
    </row>
    <row r="71" spans="1:7" ht="38.25">
      <c r="A71" s="24"/>
      <c r="B71" s="34" t="s">
        <v>102</v>
      </c>
      <c r="C71" s="32" t="s">
        <v>29</v>
      </c>
      <c r="D71" s="32"/>
      <c r="E71" s="32"/>
      <c r="F71" s="33">
        <f aca="true" t="shared" si="12" ref="F71:G74">F72</f>
        <v>1314.4</v>
      </c>
      <c r="G71" s="33">
        <f t="shared" si="12"/>
        <v>1314.4</v>
      </c>
    </row>
    <row r="72" spans="1:7" ht="12.75">
      <c r="A72" s="24"/>
      <c r="B72" s="34" t="s">
        <v>51</v>
      </c>
      <c r="C72" s="32" t="s">
        <v>29</v>
      </c>
      <c r="D72" s="32" t="s">
        <v>86</v>
      </c>
      <c r="E72" s="32"/>
      <c r="F72" s="33">
        <f t="shared" si="12"/>
        <v>1314.4</v>
      </c>
      <c r="G72" s="33">
        <f t="shared" si="12"/>
        <v>1314.4</v>
      </c>
    </row>
    <row r="73" spans="1:7" ht="12.75">
      <c r="A73" s="24"/>
      <c r="B73" s="34" t="s">
        <v>87</v>
      </c>
      <c r="C73" s="32" t="s">
        <v>29</v>
      </c>
      <c r="D73" s="32" t="s">
        <v>19</v>
      </c>
      <c r="E73" s="32"/>
      <c r="F73" s="33">
        <f t="shared" si="12"/>
        <v>1314.4</v>
      </c>
      <c r="G73" s="33">
        <f t="shared" si="12"/>
        <v>1314.4</v>
      </c>
    </row>
    <row r="74" spans="1:7" ht="12.75">
      <c r="A74" s="24"/>
      <c r="B74" s="34" t="s">
        <v>98</v>
      </c>
      <c r="C74" s="32" t="s">
        <v>29</v>
      </c>
      <c r="D74" s="32" t="s">
        <v>19</v>
      </c>
      <c r="E74" s="32" t="s">
        <v>99</v>
      </c>
      <c r="F74" s="33">
        <f t="shared" si="12"/>
        <v>1314.4</v>
      </c>
      <c r="G74" s="33">
        <f t="shared" si="12"/>
        <v>1314.4</v>
      </c>
    </row>
    <row r="75" spans="1:7" ht="12.75">
      <c r="A75" s="24"/>
      <c r="B75" s="34" t="s">
        <v>103</v>
      </c>
      <c r="C75" s="32" t="s">
        <v>29</v>
      </c>
      <c r="D75" s="32" t="s">
        <v>19</v>
      </c>
      <c r="E75" s="32" t="s">
        <v>13</v>
      </c>
      <c r="F75" s="33">
        <v>1314.4</v>
      </c>
      <c r="G75" s="33">
        <v>1314.4</v>
      </c>
    </row>
    <row r="76" spans="1:7" ht="51">
      <c r="A76" s="24"/>
      <c r="B76" s="34" t="s">
        <v>104</v>
      </c>
      <c r="C76" s="32" t="s">
        <v>30</v>
      </c>
      <c r="D76" s="32"/>
      <c r="E76" s="32"/>
      <c r="F76" s="33">
        <f aca="true" t="shared" si="13" ref="F76:G79">F77</f>
        <v>288.9</v>
      </c>
      <c r="G76" s="33">
        <f t="shared" si="13"/>
        <v>288.9</v>
      </c>
    </row>
    <row r="77" spans="1:7" ht="12.75">
      <c r="A77" s="24"/>
      <c r="B77" s="34" t="s">
        <v>51</v>
      </c>
      <c r="C77" s="32" t="s">
        <v>30</v>
      </c>
      <c r="D77" s="32" t="s">
        <v>86</v>
      </c>
      <c r="E77" s="32"/>
      <c r="F77" s="33">
        <f t="shared" si="13"/>
        <v>288.9</v>
      </c>
      <c r="G77" s="33">
        <f t="shared" si="13"/>
        <v>288.9</v>
      </c>
    </row>
    <row r="78" spans="1:7" ht="12.75">
      <c r="A78" s="24"/>
      <c r="B78" s="34" t="s">
        <v>87</v>
      </c>
      <c r="C78" s="32" t="s">
        <v>30</v>
      </c>
      <c r="D78" s="32" t="s">
        <v>19</v>
      </c>
      <c r="E78" s="32"/>
      <c r="F78" s="33">
        <f t="shared" si="13"/>
        <v>288.9</v>
      </c>
      <c r="G78" s="33">
        <f t="shared" si="13"/>
        <v>288.9</v>
      </c>
    </row>
    <row r="79" spans="1:7" ht="12.75">
      <c r="A79" s="24"/>
      <c r="B79" s="34" t="s">
        <v>98</v>
      </c>
      <c r="C79" s="32" t="s">
        <v>30</v>
      </c>
      <c r="D79" s="32" t="s">
        <v>19</v>
      </c>
      <c r="E79" s="32" t="s">
        <v>99</v>
      </c>
      <c r="F79" s="33">
        <f t="shared" si="13"/>
        <v>288.9</v>
      </c>
      <c r="G79" s="33">
        <f t="shared" si="13"/>
        <v>288.9</v>
      </c>
    </row>
    <row r="80" spans="1:7" ht="12.75">
      <c r="A80" s="24"/>
      <c r="B80" s="34" t="s">
        <v>105</v>
      </c>
      <c r="C80" s="32" t="s">
        <v>30</v>
      </c>
      <c r="D80" s="32" t="s">
        <v>19</v>
      </c>
      <c r="E80" s="32" t="s">
        <v>15</v>
      </c>
      <c r="F80" s="33">
        <v>288.9</v>
      </c>
      <c r="G80" s="33">
        <v>288.9</v>
      </c>
    </row>
    <row r="81" spans="1:7" ht="51">
      <c r="A81" s="24"/>
      <c r="B81" s="34" t="s">
        <v>106</v>
      </c>
      <c r="C81" s="32" t="s">
        <v>43</v>
      </c>
      <c r="D81" s="32"/>
      <c r="E81" s="32"/>
      <c r="F81" s="33">
        <f aca="true" t="shared" si="14" ref="F81:G84">F82</f>
        <v>417</v>
      </c>
      <c r="G81" s="33">
        <f t="shared" si="14"/>
        <v>254</v>
      </c>
    </row>
    <row r="82" spans="1:7" ht="38.25">
      <c r="A82" s="24"/>
      <c r="B82" s="28" t="s">
        <v>50</v>
      </c>
      <c r="C82" s="32" t="s">
        <v>43</v>
      </c>
      <c r="D82" s="32" t="s">
        <v>80</v>
      </c>
      <c r="E82" s="32"/>
      <c r="F82" s="33">
        <f t="shared" si="14"/>
        <v>417</v>
      </c>
      <c r="G82" s="33">
        <f t="shared" si="14"/>
        <v>254</v>
      </c>
    </row>
    <row r="83" spans="1:7" ht="12.75">
      <c r="A83" s="24"/>
      <c r="B83" s="28" t="s">
        <v>81</v>
      </c>
      <c r="C83" s="32" t="s">
        <v>43</v>
      </c>
      <c r="D83" s="32" t="s">
        <v>20</v>
      </c>
      <c r="E83" s="32"/>
      <c r="F83" s="33">
        <f t="shared" si="14"/>
        <v>417</v>
      </c>
      <c r="G83" s="33">
        <f t="shared" si="14"/>
        <v>254</v>
      </c>
    </row>
    <row r="84" spans="1:7" ht="12.75">
      <c r="A84" s="24"/>
      <c r="B84" s="34" t="s">
        <v>98</v>
      </c>
      <c r="C84" s="32" t="s">
        <v>43</v>
      </c>
      <c r="D84" s="32" t="s">
        <v>20</v>
      </c>
      <c r="E84" s="32" t="s">
        <v>99</v>
      </c>
      <c r="F84" s="33">
        <f t="shared" si="14"/>
        <v>417</v>
      </c>
      <c r="G84" s="33">
        <f t="shared" si="14"/>
        <v>254</v>
      </c>
    </row>
    <row r="85" spans="2:7" ht="12.75">
      <c r="B85" s="37" t="s">
        <v>100</v>
      </c>
      <c r="C85" s="32" t="s">
        <v>43</v>
      </c>
      <c r="D85" s="32" t="s">
        <v>20</v>
      </c>
      <c r="E85" s="32" t="s">
        <v>44</v>
      </c>
      <c r="F85" s="33">
        <v>417</v>
      </c>
      <c r="G85" s="33">
        <v>254</v>
      </c>
    </row>
    <row r="86" spans="2:7" ht="25.5">
      <c r="B86" s="34" t="s">
        <v>54</v>
      </c>
      <c r="C86" s="32" t="s">
        <v>31</v>
      </c>
      <c r="D86" s="32"/>
      <c r="E86" s="32"/>
      <c r="F86" s="33">
        <f>F96+F100+F104+F110+F115+F87</f>
        <v>2138.7000000000003</v>
      </c>
      <c r="G86" s="33">
        <f>G96+G100+G104+G110+G115+G87</f>
        <v>2138.7000000000003</v>
      </c>
    </row>
    <row r="87" spans="2:7" ht="51">
      <c r="B87" s="34" t="s">
        <v>66</v>
      </c>
      <c r="C87" s="32" t="s">
        <v>67</v>
      </c>
      <c r="D87" s="32"/>
      <c r="E87" s="32"/>
      <c r="F87" s="33">
        <f aca="true" t="shared" si="15" ref="F87:G90">F88</f>
        <v>139.8</v>
      </c>
      <c r="G87" s="33">
        <f t="shared" si="15"/>
        <v>139.8</v>
      </c>
    </row>
    <row r="88" spans="2:7" ht="38.25">
      <c r="B88" s="28" t="s">
        <v>50</v>
      </c>
      <c r="C88" s="32" t="s">
        <v>67</v>
      </c>
      <c r="D88" s="32" t="s">
        <v>80</v>
      </c>
      <c r="E88" s="32"/>
      <c r="F88" s="33">
        <f t="shared" si="15"/>
        <v>139.8</v>
      </c>
      <c r="G88" s="33">
        <f t="shared" si="15"/>
        <v>139.8</v>
      </c>
    </row>
    <row r="89" spans="2:7" ht="12.75">
      <c r="B89" s="28" t="s">
        <v>81</v>
      </c>
      <c r="C89" s="32" t="s">
        <v>67</v>
      </c>
      <c r="D89" s="32" t="s">
        <v>20</v>
      </c>
      <c r="E89" s="32"/>
      <c r="F89" s="33">
        <f t="shared" si="15"/>
        <v>139.8</v>
      </c>
      <c r="G89" s="33">
        <f t="shared" si="15"/>
        <v>139.8</v>
      </c>
    </row>
    <row r="90" spans="2:7" ht="12.75">
      <c r="B90" s="34" t="s">
        <v>107</v>
      </c>
      <c r="C90" s="32" t="s">
        <v>67</v>
      </c>
      <c r="D90" s="32" t="s">
        <v>20</v>
      </c>
      <c r="E90" s="32" t="s">
        <v>108</v>
      </c>
      <c r="F90" s="33">
        <f t="shared" si="15"/>
        <v>139.8</v>
      </c>
      <c r="G90" s="33">
        <f t="shared" si="15"/>
        <v>139.8</v>
      </c>
    </row>
    <row r="91" spans="2:7" ht="12.75">
      <c r="B91" s="34" t="s">
        <v>109</v>
      </c>
      <c r="C91" s="32" t="s">
        <v>67</v>
      </c>
      <c r="D91" s="32" t="s">
        <v>20</v>
      </c>
      <c r="E91" s="32" t="s">
        <v>18</v>
      </c>
      <c r="F91" s="33">
        <v>139.8</v>
      </c>
      <c r="G91" s="33">
        <v>139.8</v>
      </c>
    </row>
    <row r="92" spans="2:7" ht="51">
      <c r="B92" s="34" t="s">
        <v>110</v>
      </c>
      <c r="C92" s="32" t="s">
        <v>32</v>
      </c>
      <c r="D92" s="32"/>
      <c r="E92" s="32"/>
      <c r="F92" s="33">
        <f aca="true" t="shared" si="16" ref="F92:G95">F93</f>
        <v>1100.5</v>
      </c>
      <c r="G92" s="33">
        <f t="shared" si="16"/>
        <v>1100.5</v>
      </c>
    </row>
    <row r="93" spans="2:7" ht="38.25">
      <c r="B93" s="28" t="s">
        <v>50</v>
      </c>
      <c r="C93" s="32" t="s">
        <v>32</v>
      </c>
      <c r="D93" s="32" t="s">
        <v>80</v>
      </c>
      <c r="E93" s="32"/>
      <c r="F93" s="33">
        <f t="shared" si="16"/>
        <v>1100.5</v>
      </c>
      <c r="G93" s="33">
        <f t="shared" si="16"/>
        <v>1100.5</v>
      </c>
    </row>
    <row r="94" spans="2:7" ht="12.75">
      <c r="B94" s="28" t="s">
        <v>81</v>
      </c>
      <c r="C94" s="32" t="s">
        <v>32</v>
      </c>
      <c r="D94" s="32" t="s">
        <v>20</v>
      </c>
      <c r="E94" s="32"/>
      <c r="F94" s="33">
        <f t="shared" si="16"/>
        <v>1100.5</v>
      </c>
      <c r="G94" s="33">
        <f t="shared" si="16"/>
        <v>1100.5</v>
      </c>
    </row>
    <row r="95" spans="2:7" ht="12.75">
      <c r="B95" s="34" t="s">
        <v>107</v>
      </c>
      <c r="C95" s="32" t="s">
        <v>32</v>
      </c>
      <c r="D95" s="32" t="s">
        <v>20</v>
      </c>
      <c r="E95" s="32" t="s">
        <v>108</v>
      </c>
      <c r="F95" s="33">
        <f t="shared" si="16"/>
        <v>1100.5</v>
      </c>
      <c r="G95" s="33">
        <f t="shared" si="16"/>
        <v>1100.5</v>
      </c>
    </row>
    <row r="96" spans="2:7" ht="12.75">
      <c r="B96" s="34" t="s">
        <v>109</v>
      </c>
      <c r="C96" s="32" t="s">
        <v>32</v>
      </c>
      <c r="D96" s="32" t="s">
        <v>20</v>
      </c>
      <c r="E96" s="32" t="s">
        <v>18</v>
      </c>
      <c r="F96" s="33">
        <v>1100.5</v>
      </c>
      <c r="G96" s="33">
        <v>1100.5</v>
      </c>
    </row>
    <row r="97" spans="2:7" ht="51">
      <c r="B97" s="34" t="s">
        <v>110</v>
      </c>
      <c r="C97" s="32" t="s">
        <v>33</v>
      </c>
      <c r="D97" s="32"/>
      <c r="E97" s="32"/>
      <c r="F97" s="33">
        <f>F98+F105</f>
        <v>828.4</v>
      </c>
      <c r="G97" s="33">
        <f>G98+G105</f>
        <v>828.4</v>
      </c>
    </row>
    <row r="98" spans="2:7" ht="12.75">
      <c r="B98" s="34" t="s">
        <v>51</v>
      </c>
      <c r="C98" s="32" t="s">
        <v>33</v>
      </c>
      <c r="D98" s="32" t="s">
        <v>86</v>
      </c>
      <c r="E98" s="32"/>
      <c r="F98" s="33">
        <f aca="true" t="shared" si="17" ref="F98:G100">F99</f>
        <v>827.4</v>
      </c>
      <c r="G98" s="33">
        <f t="shared" si="17"/>
        <v>827.4</v>
      </c>
    </row>
    <row r="99" spans="2:7" ht="12.75">
      <c r="B99" s="34" t="s">
        <v>87</v>
      </c>
      <c r="C99" s="32" t="s">
        <v>33</v>
      </c>
      <c r="D99" s="32" t="s">
        <v>19</v>
      </c>
      <c r="E99" s="32"/>
      <c r="F99" s="33">
        <f t="shared" si="17"/>
        <v>827.4</v>
      </c>
      <c r="G99" s="33">
        <f t="shared" si="17"/>
        <v>827.4</v>
      </c>
    </row>
    <row r="100" spans="2:7" ht="12.75">
      <c r="B100" s="34" t="s">
        <v>107</v>
      </c>
      <c r="C100" s="32" t="s">
        <v>33</v>
      </c>
      <c r="D100" s="32" t="s">
        <v>19</v>
      </c>
      <c r="E100" s="32" t="s">
        <v>108</v>
      </c>
      <c r="F100" s="33">
        <f t="shared" si="17"/>
        <v>827.4</v>
      </c>
      <c r="G100" s="33">
        <f t="shared" si="17"/>
        <v>827.4</v>
      </c>
    </row>
    <row r="101" spans="2:7" ht="25.5">
      <c r="B101" s="28" t="s">
        <v>111</v>
      </c>
      <c r="C101" s="32" t="s">
        <v>33</v>
      </c>
      <c r="D101" s="32" t="s">
        <v>19</v>
      </c>
      <c r="E101" s="32" t="s">
        <v>17</v>
      </c>
      <c r="F101" s="33">
        <v>827.4</v>
      </c>
      <c r="G101" s="33">
        <v>827.4</v>
      </c>
    </row>
    <row r="102" spans="2:7" ht="12.75">
      <c r="B102" s="28" t="s">
        <v>112</v>
      </c>
      <c r="C102" s="32" t="s">
        <v>33</v>
      </c>
      <c r="D102" s="32" t="s">
        <v>113</v>
      </c>
      <c r="E102" s="32"/>
      <c r="F102" s="33">
        <f aca="true" t="shared" si="18" ref="F102:G104">F103</f>
        <v>1</v>
      </c>
      <c r="G102" s="33">
        <f t="shared" si="18"/>
        <v>1</v>
      </c>
    </row>
    <row r="103" spans="2:7" ht="12.75">
      <c r="B103" s="28" t="s">
        <v>48</v>
      </c>
      <c r="C103" s="32" t="s">
        <v>33</v>
      </c>
      <c r="D103" s="32" t="s">
        <v>47</v>
      </c>
      <c r="E103" s="32"/>
      <c r="F103" s="33">
        <f t="shared" si="18"/>
        <v>1</v>
      </c>
      <c r="G103" s="33">
        <f t="shared" si="18"/>
        <v>1</v>
      </c>
    </row>
    <row r="104" spans="2:7" ht="12.75">
      <c r="B104" s="34" t="s">
        <v>107</v>
      </c>
      <c r="C104" s="32" t="s">
        <v>33</v>
      </c>
      <c r="D104" s="32" t="s">
        <v>47</v>
      </c>
      <c r="E104" s="32" t="s">
        <v>108</v>
      </c>
      <c r="F104" s="33">
        <f t="shared" si="18"/>
        <v>1</v>
      </c>
      <c r="G104" s="33">
        <f t="shared" si="18"/>
        <v>1</v>
      </c>
    </row>
    <row r="105" spans="2:7" ht="25.5">
      <c r="B105" s="28" t="s">
        <v>111</v>
      </c>
      <c r="C105" s="32" t="s">
        <v>33</v>
      </c>
      <c r="D105" s="32" t="s">
        <v>47</v>
      </c>
      <c r="E105" s="32" t="s">
        <v>17</v>
      </c>
      <c r="F105" s="33">
        <v>1</v>
      </c>
      <c r="G105" s="33">
        <v>1</v>
      </c>
    </row>
    <row r="106" spans="2:7" ht="51">
      <c r="B106" s="28" t="s">
        <v>114</v>
      </c>
      <c r="C106" s="32" t="s">
        <v>58</v>
      </c>
      <c r="D106" s="32"/>
      <c r="E106" s="32"/>
      <c r="F106" s="33">
        <f>F108</f>
        <v>68.7</v>
      </c>
      <c r="G106" s="33">
        <f>G108</f>
        <v>68.7</v>
      </c>
    </row>
    <row r="107" spans="2:7" ht="12.75">
      <c r="B107" s="28" t="s">
        <v>115</v>
      </c>
      <c r="C107" s="32" t="s">
        <v>58</v>
      </c>
      <c r="D107" s="32" t="s">
        <v>116</v>
      </c>
      <c r="E107" s="32"/>
      <c r="F107" s="33">
        <f aca="true" t="shared" si="19" ref="F107:G109">F108</f>
        <v>68.7</v>
      </c>
      <c r="G107" s="33">
        <f t="shared" si="19"/>
        <v>68.7</v>
      </c>
    </row>
    <row r="108" spans="2:7" ht="12.75">
      <c r="B108" s="28" t="s">
        <v>117</v>
      </c>
      <c r="C108" s="32" t="s">
        <v>58</v>
      </c>
      <c r="D108" s="32" t="s">
        <v>59</v>
      </c>
      <c r="E108" s="32"/>
      <c r="F108" s="33">
        <f t="shared" si="19"/>
        <v>68.7</v>
      </c>
      <c r="G108" s="33">
        <f t="shared" si="19"/>
        <v>68.7</v>
      </c>
    </row>
    <row r="109" spans="2:7" ht="12.75">
      <c r="B109" s="34" t="s">
        <v>118</v>
      </c>
      <c r="C109" s="32" t="s">
        <v>58</v>
      </c>
      <c r="D109" s="32" t="s">
        <v>59</v>
      </c>
      <c r="E109" s="32" t="s">
        <v>119</v>
      </c>
      <c r="F109" s="33">
        <f t="shared" si="19"/>
        <v>68.7</v>
      </c>
      <c r="G109" s="33">
        <f t="shared" si="19"/>
        <v>68.7</v>
      </c>
    </row>
    <row r="110" spans="2:7" ht="12.75">
      <c r="B110" s="34" t="s">
        <v>120</v>
      </c>
      <c r="C110" s="32" t="s">
        <v>58</v>
      </c>
      <c r="D110" s="32" t="s">
        <v>59</v>
      </c>
      <c r="E110" s="32" t="s">
        <v>60</v>
      </c>
      <c r="F110" s="33">
        <v>68.7</v>
      </c>
      <c r="G110" s="33">
        <v>68.7</v>
      </c>
    </row>
    <row r="111" spans="2:7" ht="51">
      <c r="B111" s="37" t="s">
        <v>121</v>
      </c>
      <c r="C111" s="32" t="s">
        <v>34</v>
      </c>
      <c r="D111" s="32"/>
      <c r="E111" s="32"/>
      <c r="F111" s="33">
        <f aca="true" t="shared" si="20" ref="F111:G114">F112</f>
        <v>1.3</v>
      </c>
      <c r="G111" s="33">
        <f t="shared" si="20"/>
        <v>1.3</v>
      </c>
    </row>
    <row r="112" spans="2:7" ht="12.75">
      <c r="B112" s="42" t="s">
        <v>122</v>
      </c>
      <c r="C112" s="32" t="s">
        <v>34</v>
      </c>
      <c r="D112" s="32" t="s">
        <v>123</v>
      </c>
      <c r="E112" s="32"/>
      <c r="F112" s="33">
        <f t="shared" si="20"/>
        <v>1.3</v>
      </c>
      <c r="G112" s="33">
        <f t="shared" si="20"/>
        <v>1.3</v>
      </c>
    </row>
    <row r="113" spans="2:7" ht="12.75">
      <c r="B113" s="42" t="s">
        <v>124</v>
      </c>
      <c r="C113" s="32" t="s">
        <v>34</v>
      </c>
      <c r="D113" s="32" t="s">
        <v>14</v>
      </c>
      <c r="E113" s="32"/>
      <c r="F113" s="33">
        <f t="shared" si="20"/>
        <v>1.3</v>
      </c>
      <c r="G113" s="33">
        <f t="shared" si="20"/>
        <v>1.3</v>
      </c>
    </row>
    <row r="114" spans="2:7" ht="12.75">
      <c r="B114" s="34" t="s">
        <v>107</v>
      </c>
      <c r="C114" s="32" t="s">
        <v>34</v>
      </c>
      <c r="D114" s="32" t="s">
        <v>14</v>
      </c>
      <c r="E114" s="32" t="s">
        <v>108</v>
      </c>
      <c r="F114" s="33">
        <f t="shared" si="20"/>
        <v>1.3</v>
      </c>
      <c r="G114" s="33">
        <f t="shared" si="20"/>
        <v>1.3</v>
      </c>
    </row>
    <row r="115" spans="2:7" ht="25.5">
      <c r="B115" s="37" t="s">
        <v>125</v>
      </c>
      <c r="C115" s="32" t="s">
        <v>34</v>
      </c>
      <c r="D115" s="32" t="s">
        <v>14</v>
      </c>
      <c r="E115" s="32" t="s">
        <v>22</v>
      </c>
      <c r="F115" s="33">
        <v>1.3</v>
      </c>
      <c r="G115" s="33">
        <v>1.3</v>
      </c>
    </row>
    <row r="116" spans="2:7" ht="25.5">
      <c r="B116" s="37" t="s">
        <v>126</v>
      </c>
      <c r="C116" s="32" t="s">
        <v>49</v>
      </c>
      <c r="D116" s="32"/>
      <c r="E116" s="32"/>
      <c r="F116" s="33">
        <f aca="true" t="shared" si="21" ref="F116:G120">F117</f>
        <v>2</v>
      </c>
      <c r="G116" s="33">
        <f t="shared" si="21"/>
        <v>2</v>
      </c>
    </row>
    <row r="117" spans="2:7" ht="25.5">
      <c r="B117" s="46" t="s">
        <v>127</v>
      </c>
      <c r="C117" s="32" t="s">
        <v>46</v>
      </c>
      <c r="D117" s="32"/>
      <c r="E117" s="32"/>
      <c r="F117" s="33">
        <f t="shared" si="21"/>
        <v>2</v>
      </c>
      <c r="G117" s="33">
        <f t="shared" si="21"/>
        <v>2</v>
      </c>
    </row>
    <row r="118" spans="2:7" ht="12.75">
      <c r="B118" s="34" t="s">
        <v>51</v>
      </c>
      <c r="C118" s="32" t="s">
        <v>46</v>
      </c>
      <c r="D118" s="32" t="s">
        <v>86</v>
      </c>
      <c r="E118" s="32"/>
      <c r="F118" s="33">
        <f t="shared" si="21"/>
        <v>2</v>
      </c>
      <c r="G118" s="33">
        <f t="shared" si="21"/>
        <v>2</v>
      </c>
    </row>
    <row r="119" spans="2:7" ht="12.75">
      <c r="B119" s="34" t="s">
        <v>87</v>
      </c>
      <c r="C119" s="32" t="s">
        <v>46</v>
      </c>
      <c r="D119" s="32" t="s">
        <v>19</v>
      </c>
      <c r="E119" s="32"/>
      <c r="F119" s="33">
        <f t="shared" si="21"/>
        <v>2</v>
      </c>
      <c r="G119" s="33">
        <f t="shared" si="21"/>
        <v>2</v>
      </c>
    </row>
    <row r="120" spans="2:7" ht="12.75">
      <c r="B120" s="34" t="s">
        <v>82</v>
      </c>
      <c r="C120" s="32" t="s">
        <v>46</v>
      </c>
      <c r="D120" s="32" t="s">
        <v>19</v>
      </c>
      <c r="E120" s="32" t="s">
        <v>83</v>
      </c>
      <c r="F120" s="33">
        <f t="shared" si="21"/>
        <v>2</v>
      </c>
      <c r="G120" s="33">
        <f t="shared" si="21"/>
        <v>2</v>
      </c>
    </row>
    <row r="121" spans="2:7" ht="12.75">
      <c r="B121" s="28" t="s">
        <v>128</v>
      </c>
      <c r="C121" s="32" t="s">
        <v>46</v>
      </c>
      <c r="D121" s="32" t="s">
        <v>19</v>
      </c>
      <c r="E121" s="32" t="s">
        <v>21</v>
      </c>
      <c r="F121" s="33">
        <v>2</v>
      </c>
      <c r="G121" s="33">
        <v>2</v>
      </c>
    </row>
    <row r="122" spans="2:7" ht="38.25">
      <c r="B122" s="28" t="s">
        <v>129</v>
      </c>
      <c r="C122" s="32" t="s">
        <v>63</v>
      </c>
      <c r="D122" s="32"/>
      <c r="E122" s="32"/>
      <c r="F122" s="33">
        <f>F123+F128</f>
        <v>144.8</v>
      </c>
      <c r="G122" s="33">
        <f>G123+G128</f>
        <v>144.8</v>
      </c>
    </row>
    <row r="123" spans="2:7" ht="51">
      <c r="B123" s="28" t="s">
        <v>130</v>
      </c>
      <c r="C123" s="32" t="s">
        <v>64</v>
      </c>
      <c r="D123" s="32"/>
      <c r="E123" s="32"/>
      <c r="F123" s="33">
        <f aca="true" t="shared" si="22" ref="F123:G126">F124</f>
        <v>5</v>
      </c>
      <c r="G123" s="33">
        <f t="shared" si="22"/>
        <v>5</v>
      </c>
    </row>
    <row r="124" spans="2:7" ht="12.75">
      <c r="B124" s="34" t="s">
        <v>51</v>
      </c>
      <c r="C124" s="32" t="s">
        <v>64</v>
      </c>
      <c r="D124" s="32" t="s">
        <v>86</v>
      </c>
      <c r="E124" s="32"/>
      <c r="F124" s="33">
        <f t="shared" si="22"/>
        <v>5</v>
      </c>
      <c r="G124" s="33">
        <f t="shared" si="22"/>
        <v>5</v>
      </c>
    </row>
    <row r="125" spans="2:7" ht="12.75">
      <c r="B125" s="34" t="s">
        <v>87</v>
      </c>
      <c r="C125" s="32" t="s">
        <v>64</v>
      </c>
      <c r="D125" s="32" t="s">
        <v>19</v>
      </c>
      <c r="E125" s="32"/>
      <c r="F125" s="33">
        <f t="shared" si="22"/>
        <v>5</v>
      </c>
      <c r="G125" s="33">
        <f t="shared" si="22"/>
        <v>5</v>
      </c>
    </row>
    <row r="126" spans="2:7" ht="12.75">
      <c r="B126" s="34" t="s">
        <v>107</v>
      </c>
      <c r="C126" s="32" t="s">
        <v>64</v>
      </c>
      <c r="D126" s="32" t="s">
        <v>19</v>
      </c>
      <c r="E126" s="32" t="s">
        <v>108</v>
      </c>
      <c r="F126" s="33">
        <f t="shared" si="22"/>
        <v>5</v>
      </c>
      <c r="G126" s="33">
        <f t="shared" si="22"/>
        <v>5</v>
      </c>
    </row>
    <row r="127" spans="2:7" ht="25.5">
      <c r="B127" s="28" t="s">
        <v>111</v>
      </c>
      <c r="C127" s="32" t="s">
        <v>64</v>
      </c>
      <c r="D127" s="32" t="s">
        <v>19</v>
      </c>
      <c r="E127" s="32" t="s">
        <v>17</v>
      </c>
      <c r="F127" s="33">
        <v>5</v>
      </c>
      <c r="G127" s="33">
        <v>5</v>
      </c>
    </row>
    <row r="128" spans="2:7" ht="38.25">
      <c r="B128" s="28" t="s">
        <v>131</v>
      </c>
      <c r="C128" s="32" t="s">
        <v>65</v>
      </c>
      <c r="D128" s="32"/>
      <c r="E128" s="32"/>
      <c r="F128" s="33">
        <f aca="true" t="shared" si="23" ref="F128:G131">F129</f>
        <v>139.8</v>
      </c>
      <c r="G128" s="33">
        <f t="shared" si="23"/>
        <v>139.8</v>
      </c>
    </row>
    <row r="129" spans="2:7" ht="12.75">
      <c r="B129" s="34" t="s">
        <v>51</v>
      </c>
      <c r="C129" s="32" t="s">
        <v>65</v>
      </c>
      <c r="D129" s="32" t="s">
        <v>86</v>
      </c>
      <c r="E129" s="32"/>
      <c r="F129" s="33">
        <f t="shared" si="23"/>
        <v>139.8</v>
      </c>
      <c r="G129" s="33">
        <f t="shared" si="23"/>
        <v>139.8</v>
      </c>
    </row>
    <row r="130" spans="2:7" ht="12.75">
      <c r="B130" s="34" t="s">
        <v>87</v>
      </c>
      <c r="C130" s="32" t="s">
        <v>65</v>
      </c>
      <c r="D130" s="32" t="s">
        <v>19</v>
      </c>
      <c r="E130" s="32"/>
      <c r="F130" s="33">
        <f t="shared" si="23"/>
        <v>139.8</v>
      </c>
      <c r="G130" s="33">
        <f t="shared" si="23"/>
        <v>139.8</v>
      </c>
    </row>
    <row r="131" spans="2:7" ht="12.75">
      <c r="B131" s="34" t="s">
        <v>98</v>
      </c>
      <c r="C131" s="32" t="s">
        <v>65</v>
      </c>
      <c r="D131" s="32" t="s">
        <v>19</v>
      </c>
      <c r="E131" s="32" t="s">
        <v>123</v>
      </c>
      <c r="F131" s="33">
        <f t="shared" si="23"/>
        <v>139.8</v>
      </c>
      <c r="G131" s="33">
        <f t="shared" si="23"/>
        <v>139.8</v>
      </c>
    </row>
    <row r="132" spans="2:7" ht="12.75">
      <c r="B132" s="37" t="s">
        <v>100</v>
      </c>
      <c r="C132" s="32" t="s">
        <v>65</v>
      </c>
      <c r="D132" s="32" t="s">
        <v>19</v>
      </c>
      <c r="E132" s="32" t="s">
        <v>15</v>
      </c>
      <c r="F132" s="33">
        <v>139.8</v>
      </c>
      <c r="G132" s="33">
        <v>139.8</v>
      </c>
    </row>
    <row r="133" spans="2:7" ht="12.75">
      <c r="B133" s="47" t="s">
        <v>132</v>
      </c>
      <c r="C133" s="48" t="s">
        <v>35</v>
      </c>
      <c r="D133" s="48"/>
      <c r="E133" s="48"/>
      <c r="F133" s="49">
        <f>F134</f>
        <v>321</v>
      </c>
      <c r="G133" s="49">
        <f>G134</f>
        <v>321</v>
      </c>
    </row>
    <row r="134" spans="2:7" ht="12.75">
      <c r="B134" s="34" t="s">
        <v>133</v>
      </c>
      <c r="C134" s="32" t="s">
        <v>36</v>
      </c>
      <c r="D134" s="32"/>
      <c r="E134" s="32"/>
      <c r="F134" s="33">
        <f>F135+F140</f>
        <v>321</v>
      </c>
      <c r="G134" s="33">
        <f>G135+G140</f>
        <v>321</v>
      </c>
    </row>
    <row r="135" spans="2:7" ht="38.25">
      <c r="B135" s="37" t="s">
        <v>55</v>
      </c>
      <c r="C135" s="32" t="s">
        <v>37</v>
      </c>
      <c r="D135" s="32"/>
      <c r="E135" s="32"/>
      <c r="F135" s="33">
        <f>F136</f>
        <v>123.4</v>
      </c>
      <c r="G135" s="33">
        <f>G136</f>
        <v>123.4</v>
      </c>
    </row>
    <row r="136" spans="2:7" ht="12.75">
      <c r="B136" s="42" t="s">
        <v>122</v>
      </c>
      <c r="C136" s="32" t="s">
        <v>37</v>
      </c>
      <c r="D136" s="32" t="s">
        <v>123</v>
      </c>
      <c r="E136" s="32"/>
      <c r="F136" s="33">
        <f>F137</f>
        <v>123.4</v>
      </c>
      <c r="G136" s="33">
        <f>G137</f>
        <v>123.4</v>
      </c>
    </row>
    <row r="137" spans="2:7" ht="12.75">
      <c r="B137" s="42" t="s">
        <v>124</v>
      </c>
      <c r="C137" s="32" t="s">
        <v>37</v>
      </c>
      <c r="D137" s="32" t="s">
        <v>14</v>
      </c>
      <c r="E137" s="32"/>
      <c r="F137" s="33">
        <f>F138</f>
        <v>123.4</v>
      </c>
      <c r="G137" s="33">
        <f>G138</f>
        <v>123.4</v>
      </c>
    </row>
    <row r="138" spans="2:7" ht="12.75">
      <c r="B138" s="28" t="s">
        <v>134</v>
      </c>
      <c r="C138" s="32" t="s">
        <v>37</v>
      </c>
      <c r="D138" s="32" t="s">
        <v>14</v>
      </c>
      <c r="E138" s="32" t="s">
        <v>135</v>
      </c>
      <c r="F138" s="33">
        <f>F139</f>
        <v>123.4</v>
      </c>
      <c r="G138" s="33">
        <f>G139</f>
        <v>123.4</v>
      </c>
    </row>
    <row r="139" spans="2:7" ht="12.75">
      <c r="B139" s="28" t="s">
        <v>136</v>
      </c>
      <c r="C139" s="32" t="s">
        <v>37</v>
      </c>
      <c r="D139" s="32" t="s">
        <v>14</v>
      </c>
      <c r="E139" s="32" t="s">
        <v>16</v>
      </c>
      <c r="F139" s="33">
        <v>123.4</v>
      </c>
      <c r="G139" s="33">
        <v>123.4</v>
      </c>
    </row>
    <row r="140" spans="2:7" ht="38.25">
      <c r="B140" s="34" t="s">
        <v>137</v>
      </c>
      <c r="C140" s="32" t="s">
        <v>38</v>
      </c>
      <c r="D140" s="32"/>
      <c r="E140" s="32"/>
      <c r="F140" s="33">
        <f aca="true" t="shared" si="24" ref="F140:G143">F141</f>
        <v>197.6</v>
      </c>
      <c r="G140" s="33">
        <f t="shared" si="24"/>
        <v>197.6</v>
      </c>
    </row>
    <row r="141" spans="2:7" ht="12.75">
      <c r="B141" s="34" t="s">
        <v>51</v>
      </c>
      <c r="C141" s="32" t="s">
        <v>38</v>
      </c>
      <c r="D141" s="32" t="s">
        <v>86</v>
      </c>
      <c r="E141" s="32"/>
      <c r="F141" s="33">
        <f t="shared" si="24"/>
        <v>197.6</v>
      </c>
      <c r="G141" s="33">
        <f t="shared" si="24"/>
        <v>197.6</v>
      </c>
    </row>
    <row r="142" spans="2:7" ht="12.75">
      <c r="B142" s="34" t="s">
        <v>87</v>
      </c>
      <c r="C142" s="32" t="s">
        <v>38</v>
      </c>
      <c r="D142" s="32" t="s">
        <v>19</v>
      </c>
      <c r="E142" s="32"/>
      <c r="F142" s="33">
        <f t="shared" si="24"/>
        <v>197.6</v>
      </c>
      <c r="G142" s="33">
        <f t="shared" si="24"/>
        <v>197.6</v>
      </c>
    </row>
    <row r="143" spans="2:7" ht="12.75">
      <c r="B143" s="28" t="s">
        <v>134</v>
      </c>
      <c r="C143" s="32" t="s">
        <v>38</v>
      </c>
      <c r="D143" s="32" t="s">
        <v>19</v>
      </c>
      <c r="E143" s="32" t="s">
        <v>135</v>
      </c>
      <c r="F143" s="33">
        <f t="shared" si="24"/>
        <v>197.6</v>
      </c>
      <c r="G143" s="33">
        <f t="shared" si="24"/>
        <v>197.6</v>
      </c>
    </row>
    <row r="144" spans="2:7" ht="12.75">
      <c r="B144" s="28" t="s">
        <v>136</v>
      </c>
      <c r="C144" s="32" t="s">
        <v>38</v>
      </c>
      <c r="D144" s="32" t="s">
        <v>19</v>
      </c>
      <c r="E144" s="32" t="s">
        <v>16</v>
      </c>
      <c r="F144" s="33">
        <v>197.6</v>
      </c>
      <c r="G144" s="33">
        <v>197.6</v>
      </c>
    </row>
    <row r="145" spans="3:6" ht="15.75">
      <c r="C145" s="4"/>
      <c r="D145" s="4"/>
      <c r="E145" s="4"/>
      <c r="F145" s="6"/>
    </row>
    <row r="146" spans="3:6" ht="15.75">
      <c r="C146" s="4"/>
      <c r="D146" s="4"/>
      <c r="E146" s="4"/>
      <c r="F146" s="6"/>
    </row>
    <row r="147" spans="3:6" ht="15.75">
      <c r="C147" s="4"/>
      <c r="D147" s="4"/>
      <c r="E147" s="4"/>
      <c r="F147" s="6"/>
    </row>
    <row r="148" spans="3:6" ht="15.75">
      <c r="C148" s="4"/>
      <c r="D148" s="4"/>
      <c r="E148" s="4"/>
      <c r="F148" s="6"/>
    </row>
    <row r="149" spans="3:6" ht="15.75">
      <c r="C149" s="4"/>
      <c r="D149" s="4"/>
      <c r="E149" s="4"/>
      <c r="F149" s="6"/>
    </row>
    <row r="150" spans="3:6" ht="15.75">
      <c r="C150" s="4"/>
      <c r="D150" s="4"/>
      <c r="E150" s="4"/>
      <c r="F150" s="6"/>
    </row>
    <row r="151" spans="3:6" ht="15.75">
      <c r="C151" s="4"/>
      <c r="D151" s="4"/>
      <c r="E151" s="4"/>
      <c r="F151" s="6"/>
    </row>
    <row r="152" spans="3:6" ht="15.75">
      <c r="C152" s="4"/>
      <c r="D152" s="4"/>
      <c r="E152" s="4"/>
      <c r="F152" s="6"/>
    </row>
    <row r="153" spans="3:6" ht="15.75">
      <c r="C153" s="4"/>
      <c r="D153" s="4"/>
      <c r="E153" s="4"/>
      <c r="F153" s="6"/>
    </row>
    <row r="154" spans="3:6" ht="15.75">
      <c r="C154" s="4"/>
      <c r="D154" s="4"/>
      <c r="E154" s="4"/>
      <c r="F154" s="6"/>
    </row>
    <row r="155" spans="3:6" ht="15.75">
      <c r="C155" s="4"/>
      <c r="D155" s="4"/>
      <c r="E155" s="4"/>
      <c r="F155" s="6"/>
    </row>
    <row r="156" spans="3:6" ht="15.75">
      <c r="C156" s="4"/>
      <c r="D156" s="4"/>
      <c r="E156" s="4"/>
      <c r="F156" s="6"/>
    </row>
    <row r="157" spans="3:6" ht="15.75">
      <c r="C157" s="4"/>
      <c r="D157" s="4"/>
      <c r="E157" s="4"/>
      <c r="F157" s="6"/>
    </row>
    <row r="158" spans="3:6" ht="15.75">
      <c r="C158" s="4"/>
      <c r="D158" s="4"/>
      <c r="E158" s="4"/>
      <c r="F158" s="6"/>
    </row>
    <row r="159" spans="3:6" ht="15.75">
      <c r="C159" s="4"/>
      <c r="D159" s="4"/>
      <c r="E159" s="4"/>
      <c r="F159" s="6"/>
    </row>
    <row r="160" spans="3:6" ht="15.75">
      <c r="C160" s="4"/>
      <c r="D160" s="4"/>
      <c r="E160" s="4"/>
      <c r="F160" s="6"/>
    </row>
    <row r="161" spans="3:6" ht="15.75">
      <c r="C161" s="4"/>
      <c r="D161" s="4"/>
      <c r="E161" s="4"/>
      <c r="F161" s="6"/>
    </row>
    <row r="162" spans="3:6" ht="15.75">
      <c r="C162" s="4"/>
      <c r="D162" s="4"/>
      <c r="E162" s="4"/>
      <c r="F162" s="6"/>
    </row>
    <row r="163" spans="3:6" ht="15.75">
      <c r="C163" s="4"/>
      <c r="D163" s="4"/>
      <c r="E163" s="4"/>
      <c r="F163" s="6"/>
    </row>
    <row r="164" spans="3:6" ht="15.75">
      <c r="C164" s="4"/>
      <c r="D164" s="4"/>
      <c r="E164" s="4"/>
      <c r="F164" s="6"/>
    </row>
    <row r="165" spans="3:6" ht="15.75">
      <c r="C165" s="4"/>
      <c r="D165" s="4"/>
      <c r="E165" s="4"/>
      <c r="F165" s="6"/>
    </row>
    <row r="166" spans="3:6" ht="15.75">
      <c r="C166" s="4"/>
      <c r="D166" s="4"/>
      <c r="E166" s="4"/>
      <c r="F166" s="6"/>
    </row>
    <row r="167" spans="3:6" ht="15.75">
      <c r="C167" s="4"/>
      <c r="D167" s="4"/>
      <c r="E167" s="4"/>
      <c r="F167" s="6"/>
    </row>
    <row r="168" spans="3:6" ht="15.75">
      <c r="C168" s="4"/>
      <c r="D168" s="4"/>
      <c r="E168" s="4"/>
      <c r="F168" s="6"/>
    </row>
    <row r="169" spans="3:6" ht="15.75">
      <c r="C169" s="4"/>
      <c r="D169" s="4"/>
      <c r="E169" s="4"/>
      <c r="F169" s="6"/>
    </row>
    <row r="170" spans="3:6" ht="15.75">
      <c r="C170" s="4"/>
      <c r="D170" s="4"/>
      <c r="E170" s="4"/>
      <c r="F170" s="6"/>
    </row>
    <row r="171" spans="3:6" ht="15.75">
      <c r="C171" s="4"/>
      <c r="D171" s="4"/>
      <c r="E171" s="4"/>
      <c r="F171" s="6"/>
    </row>
    <row r="172" spans="3:6" ht="15.75">
      <c r="C172" s="4"/>
      <c r="D172" s="4"/>
      <c r="E172" s="4"/>
      <c r="F172" s="6"/>
    </row>
    <row r="173" spans="3:6" ht="15.75">
      <c r="C173" s="4"/>
      <c r="D173" s="4"/>
      <c r="E173" s="4"/>
      <c r="F173" s="6"/>
    </row>
    <row r="174" spans="3:6" ht="15.75">
      <c r="C174" s="4"/>
      <c r="D174" s="4"/>
      <c r="E174" s="4"/>
      <c r="F174" s="6"/>
    </row>
    <row r="175" spans="3:6" ht="15.75">
      <c r="C175" s="4"/>
      <c r="D175" s="4"/>
      <c r="E175" s="4"/>
      <c r="F175" s="6"/>
    </row>
    <row r="176" spans="3:6" ht="15.75">
      <c r="C176" s="4"/>
      <c r="D176" s="4"/>
      <c r="E176" s="4"/>
      <c r="F176" s="6"/>
    </row>
    <row r="177" spans="3:6" ht="15.75">
      <c r="C177" s="4"/>
      <c r="D177" s="4"/>
      <c r="E177" s="4"/>
      <c r="F177" s="6"/>
    </row>
    <row r="178" spans="3:6" ht="15.75">
      <c r="C178" s="4"/>
      <c r="D178" s="4"/>
      <c r="E178" s="4"/>
      <c r="F178" s="6"/>
    </row>
    <row r="179" spans="3:6" ht="15.75">
      <c r="C179" s="4"/>
      <c r="D179" s="4"/>
      <c r="E179" s="4"/>
      <c r="F179" s="6"/>
    </row>
    <row r="180" spans="3:6" ht="15.75">
      <c r="C180" s="4"/>
      <c r="D180" s="4"/>
      <c r="E180" s="4"/>
      <c r="F180" s="6"/>
    </row>
    <row r="181" spans="3:6" ht="15.75">
      <c r="C181" s="4"/>
      <c r="D181" s="4"/>
      <c r="E181" s="4"/>
      <c r="F181" s="6"/>
    </row>
    <row r="182" spans="3:6" ht="15.75">
      <c r="C182" s="4"/>
      <c r="D182" s="4"/>
      <c r="E182" s="4"/>
      <c r="F182" s="6"/>
    </row>
    <row r="183" spans="3:6" ht="15.75">
      <c r="C183" s="4"/>
      <c r="D183" s="4"/>
      <c r="E183" s="4"/>
      <c r="F183" s="6"/>
    </row>
    <row r="184" spans="3:6" ht="15.75">
      <c r="C184" s="4"/>
      <c r="D184" s="4"/>
      <c r="E184" s="4"/>
      <c r="F184" s="6"/>
    </row>
    <row r="185" spans="3:6" ht="15.75">
      <c r="C185" s="4"/>
      <c r="D185" s="4"/>
      <c r="E185" s="4"/>
      <c r="F185" s="6"/>
    </row>
    <row r="186" spans="3:6" ht="15.75">
      <c r="C186" s="4"/>
      <c r="D186" s="4"/>
      <c r="E186" s="4"/>
      <c r="F186" s="6"/>
    </row>
    <row r="187" spans="3:6" ht="15.75">
      <c r="C187" s="4"/>
      <c r="D187" s="4"/>
      <c r="E187" s="4"/>
      <c r="F187" s="6"/>
    </row>
    <row r="188" spans="3:6" ht="15.75">
      <c r="C188" s="4"/>
      <c r="D188" s="4"/>
      <c r="E188" s="4"/>
      <c r="F188" s="6"/>
    </row>
    <row r="189" spans="3:6" ht="15.75">
      <c r="C189" s="4"/>
      <c r="D189" s="4"/>
      <c r="E189" s="4"/>
      <c r="F189" s="6"/>
    </row>
    <row r="190" spans="3:6" ht="15.75">
      <c r="C190" s="4"/>
      <c r="D190" s="4"/>
      <c r="E190" s="4"/>
      <c r="F190" s="6"/>
    </row>
    <row r="191" spans="3:6" ht="15.75">
      <c r="C191" s="4"/>
      <c r="D191" s="4"/>
      <c r="E191" s="4"/>
      <c r="F191" s="6"/>
    </row>
    <row r="192" spans="3:6" ht="15.75">
      <c r="C192" s="4"/>
      <c r="D192" s="4"/>
      <c r="E192" s="4"/>
      <c r="F192" s="6"/>
    </row>
    <row r="193" spans="3:6" ht="15.75">
      <c r="C193" s="4"/>
      <c r="D193" s="4"/>
      <c r="E193" s="4"/>
      <c r="F193" s="6"/>
    </row>
    <row r="194" spans="3:6" ht="15.75">
      <c r="C194" s="4"/>
      <c r="D194" s="4"/>
      <c r="E194" s="4"/>
      <c r="F194" s="6"/>
    </row>
    <row r="195" spans="3:6" ht="15.75">
      <c r="C195" s="4"/>
      <c r="D195" s="4"/>
      <c r="E195" s="4"/>
      <c r="F195" s="6"/>
    </row>
    <row r="196" spans="3:6" ht="15.75">
      <c r="C196" s="4"/>
      <c r="D196" s="4"/>
      <c r="E196" s="4"/>
      <c r="F196" s="6"/>
    </row>
    <row r="197" spans="3:6" ht="15.75">
      <c r="C197" s="4"/>
      <c r="D197" s="4"/>
      <c r="E197" s="4"/>
      <c r="F197" s="6"/>
    </row>
    <row r="198" spans="3:6" ht="15.75">
      <c r="C198" s="4"/>
      <c r="D198" s="4"/>
      <c r="E198" s="4"/>
      <c r="F198" s="6"/>
    </row>
    <row r="199" spans="3:6" ht="15.75">
      <c r="C199" s="4"/>
      <c r="D199" s="4"/>
      <c r="E199" s="4"/>
      <c r="F199" s="6"/>
    </row>
    <row r="200" spans="3:6" ht="15.75">
      <c r="C200" s="4"/>
      <c r="D200" s="4"/>
      <c r="E200" s="4"/>
      <c r="F200" s="6"/>
    </row>
    <row r="201" spans="3:6" ht="15.75">
      <c r="C201" s="4"/>
      <c r="D201" s="4"/>
      <c r="E201" s="4"/>
      <c r="F201" s="6"/>
    </row>
    <row r="202" spans="3:6" ht="15.75">
      <c r="C202" s="4"/>
      <c r="D202" s="4"/>
      <c r="E202" s="4"/>
      <c r="F202" s="6"/>
    </row>
    <row r="203" spans="3:6" ht="15.75">
      <c r="C203" s="4"/>
      <c r="D203" s="4"/>
      <c r="E203" s="4"/>
      <c r="F203" s="6"/>
    </row>
    <row r="204" spans="3:6" ht="15.75">
      <c r="C204" s="4"/>
      <c r="D204" s="4"/>
      <c r="E204" s="4"/>
      <c r="F204" s="6"/>
    </row>
    <row r="205" spans="3:6" ht="15.75">
      <c r="C205" s="4"/>
      <c r="D205" s="4"/>
      <c r="E205" s="4"/>
      <c r="F205" s="6"/>
    </row>
    <row r="206" spans="3:6" ht="15.75">
      <c r="C206" s="4"/>
      <c r="D206" s="4"/>
      <c r="E206" s="4"/>
      <c r="F206" s="6"/>
    </row>
    <row r="207" spans="3:6" ht="15.75">
      <c r="C207" s="4"/>
      <c r="D207" s="4"/>
      <c r="E207" s="4"/>
      <c r="F207" s="6"/>
    </row>
    <row r="208" spans="3:6" ht="15.75">
      <c r="C208" s="4"/>
      <c r="D208" s="4"/>
      <c r="E208" s="4"/>
      <c r="F208" s="6"/>
    </row>
    <row r="209" spans="3:6" ht="15.75">
      <c r="C209" s="4"/>
      <c r="D209" s="4"/>
      <c r="E209" s="4"/>
      <c r="F209" s="6"/>
    </row>
    <row r="210" spans="3:6" ht="15.75">
      <c r="C210" s="4"/>
      <c r="D210" s="4"/>
      <c r="E210" s="4"/>
      <c r="F210" s="6"/>
    </row>
    <row r="211" spans="3:6" ht="15.75">
      <c r="C211" s="4"/>
      <c r="D211" s="4"/>
      <c r="E211" s="4"/>
      <c r="F211" s="6"/>
    </row>
    <row r="212" spans="3:6" ht="15.75">
      <c r="C212" s="4"/>
      <c r="D212" s="4"/>
      <c r="E212" s="4"/>
      <c r="F212" s="6"/>
    </row>
    <row r="213" spans="3:6" ht="15.75">
      <c r="C213" s="4"/>
      <c r="D213" s="4"/>
      <c r="E213" s="4"/>
      <c r="F213" s="6"/>
    </row>
    <row r="214" spans="3:6" ht="15.75">
      <c r="C214" s="4"/>
      <c r="D214" s="4"/>
      <c r="E214" s="4"/>
      <c r="F214" s="6"/>
    </row>
    <row r="215" spans="3:6" ht="15.75">
      <c r="C215" s="4"/>
      <c r="D215" s="4"/>
      <c r="E215" s="4"/>
      <c r="F215" s="6"/>
    </row>
    <row r="216" spans="3:6" ht="15.75">
      <c r="C216" s="4"/>
      <c r="D216" s="4"/>
      <c r="E216" s="4"/>
      <c r="F216" s="6"/>
    </row>
    <row r="217" spans="3:6" ht="15.75">
      <c r="C217" s="4"/>
      <c r="D217" s="4"/>
      <c r="E217" s="4"/>
      <c r="F217" s="6"/>
    </row>
    <row r="218" spans="3:6" ht="15.75">
      <c r="C218" s="4"/>
      <c r="D218" s="4"/>
      <c r="E218" s="4"/>
      <c r="F218" s="6"/>
    </row>
    <row r="219" spans="3:6" ht="15.75">
      <c r="C219" s="4"/>
      <c r="D219" s="4"/>
      <c r="E219" s="4"/>
      <c r="F219" s="6"/>
    </row>
    <row r="220" spans="3:6" ht="15.75">
      <c r="C220" s="4"/>
      <c r="D220" s="4"/>
      <c r="E220" s="4"/>
      <c r="F220" s="6"/>
    </row>
    <row r="221" spans="3:6" ht="15.75">
      <c r="C221" s="4"/>
      <c r="D221" s="4"/>
      <c r="E221" s="4"/>
      <c r="F221" s="6"/>
    </row>
    <row r="222" spans="3:6" ht="15.75">
      <c r="C222" s="4"/>
      <c r="D222" s="4"/>
      <c r="E222" s="4"/>
      <c r="F222" s="6"/>
    </row>
    <row r="223" spans="3:6" ht="15.75">
      <c r="C223" s="4"/>
      <c r="D223" s="4"/>
      <c r="E223" s="4"/>
      <c r="F223" s="6"/>
    </row>
    <row r="224" spans="3:6" ht="15.75">
      <c r="C224" s="4"/>
      <c r="D224" s="4"/>
      <c r="E224" s="4"/>
      <c r="F224" s="6"/>
    </row>
    <row r="225" spans="3:6" ht="15.75">
      <c r="C225" s="4"/>
      <c r="D225" s="4"/>
      <c r="E225" s="4"/>
      <c r="F225" s="6"/>
    </row>
    <row r="226" spans="3:6" ht="15.75">
      <c r="C226" s="4"/>
      <c r="D226" s="4"/>
      <c r="E226" s="4"/>
      <c r="F226" s="6"/>
    </row>
    <row r="227" spans="3:6" ht="15.75">
      <c r="C227" s="4"/>
      <c r="D227" s="4"/>
      <c r="E227" s="4"/>
      <c r="F227" s="6"/>
    </row>
    <row r="228" spans="3:6" ht="15.75">
      <c r="C228" s="4"/>
      <c r="D228" s="4"/>
      <c r="E228" s="4"/>
      <c r="F228" s="6"/>
    </row>
    <row r="229" spans="3:6" ht="15.75">
      <c r="C229" s="4"/>
      <c r="D229" s="4"/>
      <c r="E229" s="4"/>
      <c r="F229" s="6"/>
    </row>
    <row r="230" spans="3:6" ht="15.75">
      <c r="C230" s="4"/>
      <c r="D230" s="4"/>
      <c r="E230" s="4"/>
      <c r="F230" s="6"/>
    </row>
    <row r="231" spans="3:6" ht="15.75">
      <c r="C231" s="4"/>
      <c r="D231" s="4"/>
      <c r="E231" s="4"/>
      <c r="F231" s="6"/>
    </row>
    <row r="232" spans="3:5" ht="12.75">
      <c r="C232" s="4"/>
      <c r="D232" s="4"/>
      <c r="E232" s="4"/>
    </row>
    <row r="233" spans="3:5" ht="12.75">
      <c r="C233" s="4"/>
      <c r="D233" s="4"/>
      <c r="E233" s="4"/>
    </row>
    <row r="234" spans="3:5" ht="12.75">
      <c r="C234" s="4"/>
      <c r="D234" s="4"/>
      <c r="E234" s="4"/>
    </row>
    <row r="235" spans="3:5" ht="12.75">
      <c r="C235" s="4"/>
      <c r="D235" s="4"/>
      <c r="E235" s="4"/>
    </row>
    <row r="236" spans="3:5" ht="12.75">
      <c r="C236" s="4"/>
      <c r="D236" s="4"/>
      <c r="E236" s="4"/>
    </row>
    <row r="237" spans="3:5" ht="12.75">
      <c r="C237" s="4"/>
      <c r="D237" s="4"/>
      <c r="E237" s="4"/>
    </row>
    <row r="238" spans="3:5" ht="12.75">
      <c r="C238" s="4"/>
      <c r="D238" s="4"/>
      <c r="E238" s="4"/>
    </row>
    <row r="239" spans="3:5" ht="12.75">
      <c r="C239" s="4"/>
      <c r="D239" s="4"/>
      <c r="E239" s="4"/>
    </row>
    <row r="240" spans="3:5" ht="12.75">
      <c r="C240" s="4"/>
      <c r="D240" s="4"/>
      <c r="E240" s="4"/>
    </row>
    <row r="241" spans="3:5" ht="12.75">
      <c r="C241" s="4"/>
      <c r="D241" s="4"/>
      <c r="E241" s="4"/>
    </row>
    <row r="242" spans="3:5" ht="12.75">
      <c r="C242" s="4"/>
      <c r="D242" s="4"/>
      <c r="E242" s="4"/>
    </row>
    <row r="243" spans="3:5" ht="12.75">
      <c r="C243" s="4"/>
      <c r="D243" s="4"/>
      <c r="E243" s="4"/>
    </row>
    <row r="244" spans="3:5" ht="12.75">
      <c r="C244" s="4"/>
      <c r="D244" s="4"/>
      <c r="E244" s="4"/>
    </row>
    <row r="245" spans="3:5" ht="12.75">
      <c r="C245" s="4"/>
      <c r="D245" s="4"/>
      <c r="E245" s="4"/>
    </row>
    <row r="246" spans="3:5" ht="12.75">
      <c r="C246" s="4"/>
      <c r="D246" s="4"/>
      <c r="E246" s="4"/>
    </row>
    <row r="247" spans="3:5" ht="12.75">
      <c r="C247" s="4"/>
      <c r="D247" s="4"/>
      <c r="E247" s="4"/>
    </row>
    <row r="248" spans="3:5" ht="12.75">
      <c r="C248" s="4"/>
      <c r="D248" s="4"/>
      <c r="E248" s="4"/>
    </row>
    <row r="249" spans="3:5" ht="12.75">
      <c r="C249" s="4"/>
      <c r="D249" s="4"/>
      <c r="E249" s="4"/>
    </row>
    <row r="250" spans="3:5" ht="12.75">
      <c r="C250" s="4"/>
      <c r="D250" s="4"/>
      <c r="E250" s="4"/>
    </row>
    <row r="251" spans="3:5" ht="12.75">
      <c r="C251" s="4"/>
      <c r="D251" s="4"/>
      <c r="E251" s="4"/>
    </row>
    <row r="252" spans="3:5" ht="12.75">
      <c r="C252" s="4"/>
      <c r="D252" s="4"/>
      <c r="E252" s="4"/>
    </row>
    <row r="253" spans="3:5" ht="12.75">
      <c r="C253" s="4"/>
      <c r="D253" s="4"/>
      <c r="E253" s="4"/>
    </row>
    <row r="254" spans="3:5" ht="12.75">
      <c r="C254" s="4"/>
      <c r="D254" s="4"/>
      <c r="E254" s="4"/>
    </row>
    <row r="255" spans="3:5" ht="12.75">
      <c r="C255" s="4"/>
      <c r="D255" s="4"/>
      <c r="E255" s="4"/>
    </row>
    <row r="256" spans="3:5" ht="12.75">
      <c r="C256" s="4"/>
      <c r="D256" s="4"/>
      <c r="E256" s="4"/>
    </row>
    <row r="257" spans="3:5" ht="12.75">
      <c r="C257" s="4"/>
      <c r="D257" s="4"/>
      <c r="E257" s="4"/>
    </row>
    <row r="258" spans="3:5" ht="12.75">
      <c r="C258" s="4"/>
      <c r="D258" s="4"/>
      <c r="E258" s="4"/>
    </row>
    <row r="259" spans="3:5" ht="12.75">
      <c r="C259" s="4"/>
      <c r="D259" s="4"/>
      <c r="E259" s="4"/>
    </row>
    <row r="260" spans="3:5" ht="12.75">
      <c r="C260" s="4"/>
      <c r="D260" s="4"/>
      <c r="E260" s="4"/>
    </row>
    <row r="261" spans="3:5" ht="12.75">
      <c r="C261" s="4"/>
      <c r="D261" s="4"/>
      <c r="E261" s="4"/>
    </row>
    <row r="262" spans="3:5" ht="12.75">
      <c r="C262" s="4"/>
      <c r="D262" s="4"/>
      <c r="E262" s="4"/>
    </row>
    <row r="263" spans="3:5" ht="12.75">
      <c r="C263" s="4"/>
      <c r="D263" s="4"/>
      <c r="E263" s="4"/>
    </row>
    <row r="264" spans="3:5" ht="12.75">
      <c r="C264" s="4"/>
      <c r="D264" s="4"/>
      <c r="E264" s="4"/>
    </row>
    <row r="265" spans="3:5" ht="12.75">
      <c r="C265" s="4"/>
      <c r="D265" s="4"/>
      <c r="E265" s="4"/>
    </row>
    <row r="266" spans="3:5" ht="12.75">
      <c r="C266" s="4"/>
      <c r="D266" s="4"/>
      <c r="E266" s="4"/>
    </row>
    <row r="267" spans="3:5" ht="12.75">
      <c r="C267" s="4"/>
      <c r="D267" s="4"/>
      <c r="E267" s="4"/>
    </row>
    <row r="268" spans="3:5" ht="12.75">
      <c r="C268" s="4"/>
      <c r="D268" s="4"/>
      <c r="E268" s="4"/>
    </row>
    <row r="269" spans="3:5" ht="12.75">
      <c r="C269" s="4"/>
      <c r="D269" s="4"/>
      <c r="E269" s="4"/>
    </row>
    <row r="270" spans="3:5" ht="12.75">
      <c r="C270" s="4"/>
      <c r="D270" s="4"/>
      <c r="E270" s="4"/>
    </row>
    <row r="271" spans="3:5" ht="12.75">
      <c r="C271" s="4"/>
      <c r="D271" s="4"/>
      <c r="E271" s="4"/>
    </row>
    <row r="272" spans="3:5" ht="12.75">
      <c r="C272" s="4"/>
      <c r="D272" s="4"/>
      <c r="E272" s="4"/>
    </row>
    <row r="273" spans="3:5" ht="12.75">
      <c r="C273" s="4"/>
      <c r="D273" s="4"/>
      <c r="E273" s="4"/>
    </row>
    <row r="274" spans="3:5" ht="12.75">
      <c r="C274" s="4"/>
      <c r="D274" s="4"/>
      <c r="E274" s="4"/>
    </row>
    <row r="275" spans="3:5" ht="12.75">
      <c r="C275" s="4"/>
      <c r="D275" s="4"/>
      <c r="E275" s="4"/>
    </row>
    <row r="276" spans="3:5" ht="12.75">
      <c r="C276" s="4"/>
      <c r="D276" s="4"/>
      <c r="E276" s="4"/>
    </row>
    <row r="277" spans="3:5" ht="12.75">
      <c r="C277" s="4"/>
      <c r="D277" s="4"/>
      <c r="E277" s="4"/>
    </row>
    <row r="278" spans="3:5" ht="12.75">
      <c r="C278" s="4"/>
      <c r="D278" s="4"/>
      <c r="E278" s="4"/>
    </row>
    <row r="279" spans="3:5" ht="12.75">
      <c r="C279" s="4"/>
      <c r="D279" s="4"/>
      <c r="E279" s="4"/>
    </row>
    <row r="280" spans="3:5" ht="12.75">
      <c r="C280" s="4"/>
      <c r="D280" s="4"/>
      <c r="E280" s="4"/>
    </row>
    <row r="281" spans="3:5" ht="12.75">
      <c r="C281" s="4"/>
      <c r="D281" s="4"/>
      <c r="E281" s="4"/>
    </row>
    <row r="282" spans="3:5" ht="12.75">
      <c r="C282" s="4"/>
      <c r="D282" s="4"/>
      <c r="E282" s="4"/>
    </row>
    <row r="283" spans="3:5" ht="12.75">
      <c r="C283" s="4"/>
      <c r="D283" s="4"/>
      <c r="E283" s="4"/>
    </row>
    <row r="284" spans="3:5" ht="12.75">
      <c r="C284" s="4"/>
      <c r="D284" s="4"/>
      <c r="E284" s="4"/>
    </row>
    <row r="285" spans="3:5" ht="12.75">
      <c r="C285" s="4"/>
      <c r="D285" s="4"/>
      <c r="E285" s="4"/>
    </row>
    <row r="286" spans="3:5" ht="12.75">
      <c r="C286" s="4"/>
      <c r="D286" s="4"/>
      <c r="E286" s="4"/>
    </row>
    <row r="287" spans="3:5" ht="12.75">
      <c r="C287" s="4"/>
      <c r="D287" s="4"/>
      <c r="E287" s="4"/>
    </row>
    <row r="288" spans="3:5" ht="12.75">
      <c r="C288" s="4"/>
      <c r="D288" s="4"/>
      <c r="E288" s="4"/>
    </row>
    <row r="289" spans="3:5" ht="12.75">
      <c r="C289" s="4"/>
      <c r="D289" s="4"/>
      <c r="E289" s="4"/>
    </row>
    <row r="290" spans="3:5" ht="12.75">
      <c r="C290" s="4"/>
      <c r="D290" s="4"/>
      <c r="E290" s="4"/>
    </row>
    <row r="291" spans="3:5" ht="12.75">
      <c r="C291" s="4"/>
      <c r="D291" s="4"/>
      <c r="E291" s="4"/>
    </row>
    <row r="292" spans="3:5" ht="12.75">
      <c r="C292" s="4"/>
      <c r="D292" s="4"/>
      <c r="E292" s="4"/>
    </row>
    <row r="293" spans="3:5" ht="12.75">
      <c r="C293" s="4"/>
      <c r="D293" s="4"/>
      <c r="E293" s="4"/>
    </row>
    <row r="294" spans="3:5" ht="12.75">
      <c r="C294" s="4"/>
      <c r="D294" s="4"/>
      <c r="E294" s="4"/>
    </row>
    <row r="295" spans="3:5" ht="12.75">
      <c r="C295" s="4"/>
      <c r="D295" s="4"/>
      <c r="E295" s="4"/>
    </row>
    <row r="296" spans="3:5" ht="12.75">
      <c r="C296" s="4"/>
      <c r="D296" s="4"/>
      <c r="E296" s="4"/>
    </row>
    <row r="297" spans="3:5" ht="12.75">
      <c r="C297" s="4"/>
      <c r="D297" s="4"/>
      <c r="E297" s="4"/>
    </row>
    <row r="298" spans="3:5" ht="12.75">
      <c r="C298" s="4"/>
      <c r="D298" s="4"/>
      <c r="E298" s="4"/>
    </row>
    <row r="299" spans="3:5" ht="12.75">
      <c r="C299" s="4"/>
      <c r="D299" s="4"/>
      <c r="E299" s="4"/>
    </row>
    <row r="300" spans="3:5" ht="12.75">
      <c r="C300" s="4"/>
      <c r="D300" s="4"/>
      <c r="E300" s="4"/>
    </row>
    <row r="301" spans="3:5" ht="12.75">
      <c r="C301" s="4"/>
      <c r="D301" s="4"/>
      <c r="E301" s="4"/>
    </row>
    <row r="302" spans="3:5" ht="12.75">
      <c r="C302" s="4"/>
      <c r="D302" s="4"/>
      <c r="E302" s="4"/>
    </row>
    <row r="303" spans="3:5" ht="12.75">
      <c r="C303" s="4"/>
      <c r="D303" s="4"/>
      <c r="E303" s="4"/>
    </row>
    <row r="304" spans="3:5" ht="12.75">
      <c r="C304" s="4"/>
      <c r="D304" s="4"/>
      <c r="E304" s="4"/>
    </row>
    <row r="305" spans="3:5" ht="12.75">
      <c r="C305" s="4"/>
      <c r="D305" s="4"/>
      <c r="E305" s="4"/>
    </row>
    <row r="306" spans="3:5" ht="12.75">
      <c r="C306" s="4"/>
      <c r="D306" s="4"/>
      <c r="E306" s="4"/>
    </row>
    <row r="307" spans="3:5" ht="12.75">
      <c r="C307" s="4"/>
      <c r="D307" s="4"/>
      <c r="E307" s="4"/>
    </row>
    <row r="308" spans="3:5" ht="12.75">
      <c r="C308" s="4"/>
      <c r="D308" s="4"/>
      <c r="E308" s="4"/>
    </row>
    <row r="309" spans="3:5" ht="12.75">
      <c r="C309" s="4"/>
      <c r="D309" s="4"/>
      <c r="E309" s="4"/>
    </row>
    <row r="310" spans="3:5" ht="12.75">
      <c r="C310" s="4"/>
      <c r="D310" s="4"/>
      <c r="E310" s="4"/>
    </row>
    <row r="311" spans="3:5" ht="12.75">
      <c r="C311" s="4"/>
      <c r="D311" s="4"/>
      <c r="E311" s="4"/>
    </row>
    <row r="312" spans="3:5" ht="12.75">
      <c r="C312" s="4"/>
      <c r="D312" s="4"/>
      <c r="E312" s="4"/>
    </row>
    <row r="313" spans="3:5" ht="12.75">
      <c r="C313" s="4"/>
      <c r="D313" s="4"/>
      <c r="E313" s="4"/>
    </row>
    <row r="314" spans="3:5" ht="12.75">
      <c r="C314" s="4"/>
      <c r="D314" s="4"/>
      <c r="E314" s="4"/>
    </row>
    <row r="315" spans="3:5" ht="12.75">
      <c r="C315" s="4"/>
      <c r="D315" s="4"/>
      <c r="E315" s="4"/>
    </row>
    <row r="316" spans="3:5" ht="12.75">
      <c r="C316" s="4"/>
      <c r="D316" s="4"/>
      <c r="E316" s="4"/>
    </row>
    <row r="317" spans="3:5" ht="12.75">
      <c r="C317" s="4"/>
      <c r="D317" s="4"/>
      <c r="E317" s="4"/>
    </row>
    <row r="318" spans="3:5" ht="12.75">
      <c r="C318" s="4"/>
      <c r="D318" s="4"/>
      <c r="E318" s="4"/>
    </row>
    <row r="319" spans="3:5" ht="12.75">
      <c r="C319" s="4"/>
      <c r="D319" s="4"/>
      <c r="E319" s="4"/>
    </row>
    <row r="320" spans="3:5" ht="12.75">
      <c r="C320" s="4"/>
      <c r="D320" s="4"/>
      <c r="E320" s="4"/>
    </row>
    <row r="321" spans="3:5" ht="12.75">
      <c r="C321" s="4"/>
      <c r="D321" s="4"/>
      <c r="E321" s="4"/>
    </row>
    <row r="322" spans="3:5" ht="12.75">
      <c r="C322" s="4"/>
      <c r="D322" s="4"/>
      <c r="E322" s="4"/>
    </row>
    <row r="323" spans="3:5" ht="12.75">
      <c r="C323" s="4"/>
      <c r="D323" s="4"/>
      <c r="E323" s="4"/>
    </row>
    <row r="324" spans="3:5" ht="12.75">
      <c r="C324" s="4"/>
      <c r="D324" s="4"/>
      <c r="E324" s="4"/>
    </row>
    <row r="325" spans="3:5" ht="12.75">
      <c r="C325" s="4"/>
      <c r="D325" s="4"/>
      <c r="E325" s="4"/>
    </row>
    <row r="326" spans="3:5" ht="12.75">
      <c r="C326" s="4"/>
      <c r="D326" s="4"/>
      <c r="E326" s="4"/>
    </row>
    <row r="327" spans="3:5" ht="12.75">
      <c r="C327" s="4"/>
      <c r="D327" s="4"/>
      <c r="E327" s="4"/>
    </row>
    <row r="328" spans="3:5" ht="12.75">
      <c r="C328" s="4"/>
      <c r="D328" s="4"/>
      <c r="E328" s="4"/>
    </row>
    <row r="329" spans="3:5" ht="12.75">
      <c r="C329" s="4"/>
      <c r="D329" s="4"/>
      <c r="E329" s="4"/>
    </row>
    <row r="330" spans="3:5" ht="12.75">
      <c r="C330" s="4"/>
      <c r="D330" s="4"/>
      <c r="E330" s="4"/>
    </row>
    <row r="331" spans="3:5" ht="12.75">
      <c r="C331" s="4"/>
      <c r="D331" s="4"/>
      <c r="E331" s="4"/>
    </row>
    <row r="332" spans="3:5" ht="12.75">
      <c r="C332" s="4"/>
      <c r="D332" s="4"/>
      <c r="E332" s="4"/>
    </row>
    <row r="333" spans="3:5" ht="12.75">
      <c r="C333" s="4"/>
      <c r="D333" s="4"/>
      <c r="E333" s="4"/>
    </row>
    <row r="334" spans="3:5" ht="12.75">
      <c r="C334" s="4"/>
      <c r="D334" s="4"/>
      <c r="E334" s="4"/>
    </row>
    <row r="335" spans="3:5" ht="12.75">
      <c r="C335" s="4"/>
      <c r="D335" s="4"/>
      <c r="E335" s="4"/>
    </row>
    <row r="336" spans="3:5" ht="12.75">
      <c r="C336" s="4"/>
      <c r="D336" s="4"/>
      <c r="E336" s="4"/>
    </row>
    <row r="337" spans="3:5" ht="12.75">
      <c r="C337" s="4"/>
      <c r="D337" s="4"/>
      <c r="E337" s="4"/>
    </row>
    <row r="338" spans="3:5" ht="12.75">
      <c r="C338" s="4"/>
      <c r="D338" s="4"/>
      <c r="E338" s="4"/>
    </row>
    <row r="339" spans="3:5" ht="12.75">
      <c r="C339" s="4"/>
      <c r="D339" s="4"/>
      <c r="E339" s="4"/>
    </row>
    <row r="340" spans="3:5" ht="12.75">
      <c r="C340" s="4"/>
      <c r="D340" s="4"/>
      <c r="E340" s="4"/>
    </row>
    <row r="341" spans="3:5" ht="12.75">
      <c r="C341" s="4"/>
      <c r="D341" s="4"/>
      <c r="E341" s="4"/>
    </row>
    <row r="342" spans="3:5" ht="12.75">
      <c r="C342" s="4"/>
      <c r="D342" s="4"/>
      <c r="E342" s="4"/>
    </row>
    <row r="343" spans="3:5" ht="12.75">
      <c r="C343" s="4"/>
      <c r="D343" s="4"/>
      <c r="E343" s="4"/>
    </row>
    <row r="344" spans="3:5" ht="12.75">
      <c r="C344" s="4"/>
      <c r="D344" s="4"/>
      <c r="E344" s="4"/>
    </row>
    <row r="345" spans="3:5" ht="12.75">
      <c r="C345" s="4"/>
      <c r="D345" s="4"/>
      <c r="E345" s="4"/>
    </row>
    <row r="346" spans="3:5" ht="12.75">
      <c r="C346" s="4"/>
      <c r="D346" s="4"/>
      <c r="E346" s="4"/>
    </row>
    <row r="347" spans="3:5" ht="12.75">
      <c r="C347" s="4"/>
      <c r="D347" s="4"/>
      <c r="E347" s="4"/>
    </row>
    <row r="348" spans="3:5" ht="12.75">
      <c r="C348" s="4"/>
      <c r="D348" s="4"/>
      <c r="E348" s="4"/>
    </row>
    <row r="349" spans="3:5" ht="12.75">
      <c r="C349" s="4"/>
      <c r="D349" s="4"/>
      <c r="E349" s="4"/>
    </row>
    <row r="350" spans="3:5" ht="12.75">
      <c r="C350" s="4"/>
      <c r="D350" s="4"/>
      <c r="E350" s="4"/>
    </row>
    <row r="351" spans="3:5" ht="12.75">
      <c r="C351" s="4"/>
      <c r="D351" s="4"/>
      <c r="E351" s="4"/>
    </row>
    <row r="352" spans="3:5" ht="12.75">
      <c r="C352" s="4"/>
      <c r="D352" s="4"/>
      <c r="E352" s="4"/>
    </row>
    <row r="353" spans="3:5" ht="12.75">
      <c r="C353" s="4"/>
      <c r="D353" s="4"/>
      <c r="E353" s="4"/>
    </row>
    <row r="354" spans="3:5" ht="12.75">
      <c r="C354" s="4"/>
      <c r="D354" s="4"/>
      <c r="E354" s="4"/>
    </row>
    <row r="355" spans="3:5" ht="12.75">
      <c r="C355" s="4"/>
      <c r="D355" s="4"/>
      <c r="E355" s="4"/>
    </row>
    <row r="356" spans="3:5" ht="12.75">
      <c r="C356" s="4"/>
      <c r="D356" s="4"/>
      <c r="E356" s="4"/>
    </row>
    <row r="357" spans="3:5" ht="12.75">
      <c r="C357" s="4"/>
      <c r="D357" s="4"/>
      <c r="E357" s="4"/>
    </row>
    <row r="358" spans="3:5" ht="12.75">
      <c r="C358" s="4"/>
      <c r="D358" s="4"/>
      <c r="E358" s="4"/>
    </row>
    <row r="359" spans="3:5" ht="12.75">
      <c r="C359" s="4"/>
      <c r="D359" s="4"/>
      <c r="E359" s="4"/>
    </row>
    <row r="360" spans="3:5" ht="12.75">
      <c r="C360" s="4"/>
      <c r="D360" s="4"/>
      <c r="E360" s="4"/>
    </row>
    <row r="361" spans="3:5" ht="12.75">
      <c r="C361" s="4"/>
      <c r="D361" s="4"/>
      <c r="E361" s="4"/>
    </row>
    <row r="362" spans="3:5" ht="12.75">
      <c r="C362" s="4"/>
      <c r="D362" s="4"/>
      <c r="E362" s="4"/>
    </row>
    <row r="363" spans="3:5" ht="12.75">
      <c r="C363" s="4"/>
      <c r="D363" s="4"/>
      <c r="E363" s="4"/>
    </row>
    <row r="364" spans="3:5" ht="12.75">
      <c r="C364" s="4"/>
      <c r="D364" s="4"/>
      <c r="E364" s="4"/>
    </row>
    <row r="365" spans="3:5" ht="12.75">
      <c r="C365" s="4"/>
      <c r="D365" s="4"/>
      <c r="E365" s="4"/>
    </row>
    <row r="366" spans="3:5" ht="12.75">
      <c r="C366" s="4"/>
      <c r="D366" s="4"/>
      <c r="E366" s="4"/>
    </row>
    <row r="367" spans="3:5" ht="12.75">
      <c r="C367" s="4"/>
      <c r="D367" s="4"/>
      <c r="E367" s="4"/>
    </row>
    <row r="368" spans="3:5" ht="12.75">
      <c r="C368" s="4"/>
      <c r="D368" s="4"/>
      <c r="E368" s="4"/>
    </row>
    <row r="369" spans="3:5" ht="12.75">
      <c r="C369" s="4"/>
      <c r="D369" s="4"/>
      <c r="E369" s="4"/>
    </row>
    <row r="370" spans="3:5" ht="12.75">
      <c r="C370" s="4"/>
      <c r="D370" s="4"/>
      <c r="E370" s="4"/>
    </row>
    <row r="371" spans="3:5" ht="12.75">
      <c r="C371" s="4"/>
      <c r="D371" s="4"/>
      <c r="E371" s="4"/>
    </row>
    <row r="372" spans="3:5" ht="12.75">
      <c r="C372" s="4"/>
      <c r="D372" s="4"/>
      <c r="E372" s="4"/>
    </row>
    <row r="373" spans="3:5" ht="12.75">
      <c r="C373" s="4"/>
      <c r="D373" s="4"/>
      <c r="E373" s="4"/>
    </row>
    <row r="374" spans="3:5" ht="12.75">
      <c r="C374" s="4"/>
      <c r="D374" s="4"/>
      <c r="E374" s="4"/>
    </row>
    <row r="375" spans="3:5" ht="12.75">
      <c r="C375" s="4"/>
      <c r="D375" s="4"/>
      <c r="E375" s="4"/>
    </row>
    <row r="376" spans="3:5" ht="12.75">
      <c r="C376" s="4"/>
      <c r="D376" s="4"/>
      <c r="E376" s="4"/>
    </row>
    <row r="377" spans="3:5" ht="12.75">
      <c r="C377" s="4"/>
      <c r="D377" s="4"/>
      <c r="E377" s="4"/>
    </row>
    <row r="378" spans="3:5" ht="12.75">
      <c r="C378" s="4"/>
      <c r="D378" s="4"/>
      <c r="E378" s="4"/>
    </row>
    <row r="379" spans="3:5" ht="12.75">
      <c r="C379" s="4"/>
      <c r="D379" s="4"/>
      <c r="E379" s="4"/>
    </row>
    <row r="380" spans="3:5" ht="12.75">
      <c r="C380" s="4"/>
      <c r="D380" s="4"/>
      <c r="E380" s="4"/>
    </row>
    <row r="381" spans="3:5" ht="12.75">
      <c r="C381" s="4"/>
      <c r="D381" s="4"/>
      <c r="E381" s="4"/>
    </row>
    <row r="382" spans="3:5" ht="12.75">
      <c r="C382" s="4"/>
      <c r="D382" s="4"/>
      <c r="E382" s="4"/>
    </row>
    <row r="383" spans="3:5" ht="12.75">
      <c r="C383" s="4"/>
      <c r="D383" s="4"/>
      <c r="E383" s="4"/>
    </row>
    <row r="384" spans="3:5" ht="12.75">
      <c r="C384" s="4"/>
      <c r="D384" s="4"/>
      <c r="E384" s="4"/>
    </row>
    <row r="385" spans="3:5" ht="12.75">
      <c r="C385" s="4"/>
      <c r="D385" s="4"/>
      <c r="E385" s="4"/>
    </row>
    <row r="386" spans="3:5" ht="12.75">
      <c r="C386" s="4"/>
      <c r="D386" s="4"/>
      <c r="E386" s="4"/>
    </row>
    <row r="387" spans="3:5" ht="12.75">
      <c r="C387" s="4"/>
      <c r="D387" s="4"/>
      <c r="E387" s="4"/>
    </row>
    <row r="388" spans="3:5" ht="12.75">
      <c r="C388" s="4"/>
      <c r="D388" s="4"/>
      <c r="E388" s="4"/>
    </row>
    <row r="389" spans="3:5" ht="12.75">
      <c r="C389" s="4"/>
      <c r="D389" s="4"/>
      <c r="E389" s="4"/>
    </row>
    <row r="390" spans="3:5" ht="12.75">
      <c r="C390" s="4"/>
      <c r="D390" s="4"/>
      <c r="E390" s="4"/>
    </row>
    <row r="391" spans="3:5" ht="12.75">
      <c r="C391" s="4"/>
      <c r="D391" s="4"/>
      <c r="E391" s="4"/>
    </row>
    <row r="392" spans="3:5" ht="12.75">
      <c r="C392" s="4"/>
      <c r="D392" s="4"/>
      <c r="E392" s="4"/>
    </row>
    <row r="393" spans="3:5" ht="12.75">
      <c r="C393" s="4"/>
      <c r="D393" s="4"/>
      <c r="E393" s="4"/>
    </row>
    <row r="394" spans="3:5" ht="12.75">
      <c r="C394" s="4"/>
      <c r="D394" s="4"/>
      <c r="E394" s="4"/>
    </row>
    <row r="395" spans="3:5" ht="12.75">
      <c r="C395" s="4"/>
      <c r="D395" s="4"/>
      <c r="E395" s="4"/>
    </row>
    <row r="396" spans="3:5" ht="12.75">
      <c r="C396" s="4"/>
      <c r="D396" s="4"/>
      <c r="E396" s="4"/>
    </row>
    <row r="397" spans="3:5" ht="12.75">
      <c r="C397" s="4"/>
      <c r="D397" s="4"/>
      <c r="E397" s="4"/>
    </row>
    <row r="398" spans="3:5" ht="12.75">
      <c r="C398" s="4"/>
      <c r="D398" s="4"/>
      <c r="E398" s="4"/>
    </row>
  </sheetData>
  <sheetProtection/>
  <mergeCells count="2">
    <mergeCell ref="A2:F2"/>
    <mergeCell ref="F3:G3"/>
  </mergeCells>
  <printOptions/>
  <pageMargins left="0.3937007874015748" right="0.3937007874015748" top="1.1811023622047245" bottom="0.3937007874015748" header="0.5118110236220472" footer="0.5118110236220472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2022-11-08T05:52:34Z</cp:lastPrinted>
  <dcterms:created xsi:type="dcterms:W3CDTF">1996-10-08T23:32:33Z</dcterms:created>
  <dcterms:modified xsi:type="dcterms:W3CDTF">2023-01-31T08:05:32Z</dcterms:modified>
  <cp:category/>
  <cp:version/>
  <cp:contentType/>
  <cp:contentStatus/>
</cp:coreProperties>
</file>